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 пол 2024" sheetId="2" r:id="rId1"/>
  </sheets>
  <definedNames>
    <definedName name="_xlnm.Print_Titles" localSheetId="0">'1 пол 2024'!$11:$12</definedName>
  </definedNames>
  <calcPr calcId="125725"/>
</workbook>
</file>

<file path=xl/calcChain.xml><?xml version="1.0" encoding="utf-8"?>
<calcChain xmlns="http://schemas.openxmlformats.org/spreadsheetml/2006/main">
  <c r="F14" i="2"/>
  <c r="F15"/>
  <c r="G15" s="1"/>
  <c r="F16"/>
  <c r="G16" s="1"/>
  <c r="F17"/>
  <c r="G17" s="1"/>
  <c r="F18"/>
  <c r="F19"/>
  <c r="G19" s="1"/>
  <c r="F20"/>
  <c r="G20" s="1"/>
  <c r="F21"/>
  <c r="G21" s="1"/>
  <c r="F22"/>
  <c r="F23"/>
  <c r="G23" s="1"/>
  <c r="F24"/>
  <c r="G24" s="1"/>
  <c r="F25"/>
  <c r="G25" s="1"/>
  <c r="F26"/>
  <c r="F27"/>
  <c r="G27" s="1"/>
  <c r="F28"/>
  <c r="G28" s="1"/>
  <c r="F29"/>
  <c r="G29" s="1"/>
  <c r="F30"/>
  <c r="F31"/>
  <c r="G31" s="1"/>
  <c r="F32"/>
  <c r="G32" s="1"/>
  <c r="F33"/>
  <c r="G33" s="1"/>
  <c r="F34"/>
  <c r="F35"/>
  <c r="G35" s="1"/>
  <c r="F36"/>
  <c r="G36" s="1"/>
  <c r="F37"/>
  <c r="G37" s="1"/>
  <c r="F38"/>
  <c r="F39"/>
  <c r="G39" s="1"/>
  <c r="F40"/>
  <c r="G40" s="1"/>
  <c r="F41"/>
  <c r="G41" s="1"/>
  <c r="F42"/>
  <c r="F43"/>
  <c r="G43" s="1"/>
  <c r="F44"/>
  <c r="G44" s="1"/>
  <c r="F45"/>
  <c r="G45" s="1"/>
  <c r="F46"/>
  <c r="F47"/>
  <c r="G47" s="1"/>
  <c r="F48"/>
  <c r="G48" s="1"/>
  <c r="F49"/>
  <c r="G49" s="1"/>
  <c r="F50"/>
  <c r="F51"/>
  <c r="G51" s="1"/>
  <c r="F52"/>
  <c r="G52" s="1"/>
  <c r="F53"/>
  <c r="G53" s="1"/>
  <c r="F54"/>
  <c r="F55"/>
  <c r="G55" s="1"/>
  <c r="F56"/>
  <c r="G56" s="1"/>
  <c r="F57"/>
  <c r="G57" s="1"/>
  <c r="F58"/>
  <c r="F59"/>
  <c r="G59" s="1"/>
  <c r="F60"/>
  <c r="G60" s="1"/>
  <c r="F61"/>
  <c r="G61" s="1"/>
  <c r="F13"/>
  <c r="D14"/>
  <c r="G14" s="1"/>
  <c r="D15"/>
  <c r="D16"/>
  <c r="D17"/>
  <c r="D18"/>
  <c r="G18" s="1"/>
  <c r="D19"/>
  <c r="D20"/>
  <c r="D21"/>
  <c r="D22"/>
  <c r="G22" s="1"/>
  <c r="D23"/>
  <c r="D24"/>
  <c r="D25"/>
  <c r="D26"/>
  <c r="G26" s="1"/>
  <c r="D27"/>
  <c r="D28"/>
  <c r="D29"/>
  <c r="D30"/>
  <c r="G30" s="1"/>
  <c r="D31"/>
  <c r="D32"/>
  <c r="D33"/>
  <c r="D34"/>
  <c r="G34" s="1"/>
  <c r="D35"/>
  <c r="D36"/>
  <c r="D37"/>
  <c r="D38"/>
  <c r="G38" s="1"/>
  <c r="D39"/>
  <c r="D40"/>
  <c r="D41"/>
  <c r="D42"/>
  <c r="G42" s="1"/>
  <c r="D43"/>
  <c r="D44"/>
  <c r="D45"/>
  <c r="D46"/>
  <c r="G46" s="1"/>
  <c r="D47"/>
  <c r="D48"/>
  <c r="D49"/>
  <c r="D50"/>
  <c r="G50" s="1"/>
  <c r="D51"/>
  <c r="D52"/>
  <c r="D53"/>
  <c r="D54"/>
  <c r="G54" s="1"/>
  <c r="D55"/>
  <c r="D56"/>
  <c r="D57"/>
  <c r="D58"/>
  <c r="G58" s="1"/>
  <c r="D59"/>
  <c r="D60"/>
  <c r="D61"/>
  <c r="D62"/>
  <c r="G62" s="1"/>
  <c r="D13"/>
  <c r="G13" s="1"/>
  <c r="E62"/>
  <c r="F62" s="1"/>
</calcChain>
</file>

<file path=xl/sharedStrings.xml><?xml version="1.0" encoding="utf-8"?>
<sst xmlns="http://schemas.openxmlformats.org/spreadsheetml/2006/main" count="113" uniqueCount="113">
  <si>
    <t>Касс. расход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</si>
  <si>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</si>
  <si>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</si>
  <si>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</si>
  <si>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</si>
  <si>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</si>
  <si>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</si>
  <si>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</si>
  <si>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</si>
  <si>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</si>
  <si>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</si>
  <si>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</si>
  <si>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</si>
  <si>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</si>
  <si>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</si>
  <si>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</si>
  <si>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</si>
  <si>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</si>
  <si>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</si>
  <si>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</si>
  <si>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</si>
  <si>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</si>
  <si>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</si>
  <si>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</si>
  <si>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</si>
  <si>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</si>
  <si>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</si>
  <si>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</si>
  <si>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</si>
  <si>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</si>
  <si>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</si>
  <si>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</si>
  <si>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</si>
  <si>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</si>
  <si>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</si>
  <si>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</si>
  <si>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</si>
  <si>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</si>
  <si>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</si>
  <si>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</si>
  <si>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</si>
  <si>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</si>
  <si>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</si>
  <si>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</si>
  <si>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</si>
  <si>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</si>
  <si>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</si>
  <si>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</si>
  <si>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</si>
  <si>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</si>
  <si>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</si>
  <si>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</si>
  <si>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</si>
  <si>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</si>
  <si>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</si>
  <si>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</si>
  <si>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</si>
  <si>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</si>
  <si>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</si>
  <si>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</si>
  <si>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</si>
  <si>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</si>
  <si>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</si>
  <si>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</si>
  <si>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</si>
  <si>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</si>
  <si>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</si>
  <si>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</si>
  <si>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</si>
  <si>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</si>
  <si>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</si>
  <si>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</si>
  <si>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</si>
  <si>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</si>
  <si>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</si>
  <si>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</si>
  <si>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</si>
  <si>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</si>
  <si>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</si>
  <si>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</si>
  <si>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</si>
  <si>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</si>
  <si>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</si>
  <si>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</si>
  <si>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</si>
  <si>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</si>
  <si>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</si>
  <si>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</si>
  <si>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</si>
  <si>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</si>
  <si>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</si>
  <si>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</si>
  <si>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</si>
  <si>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</si>
  <si>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</si>
  <si>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</si>
  <si>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</si>
  <si>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</si>
  <si>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</si>
  <si>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</si>
  <si>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 2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</si>
  <si>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</si>
  <si>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</si>
  <si>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</si>
  <si>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</si>
  <si>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бюджетных ассигнований по разделам и подразделам классификации расходов бюджета за 1 полугодие 2024 года</t>
  </si>
  <si>
    <t xml:space="preserve">Наименование </t>
  </si>
  <si>
    <t>Раздел, подраздел</t>
  </si>
  <si>
    <t>Уточненная роспись</t>
  </si>
  <si>
    <t>Уточненная роспись (тыс.руб.)</t>
  </si>
  <si>
    <t>Касс. Расход (тыс.руб.)</t>
  </si>
  <si>
    <t>Процент</t>
  </si>
  <si>
    <t>от     26.07.2024   №948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</si>
</sst>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1">
      <alignment wrapTex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8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1" xfId="0" applyFill="1" applyBorder="1" applyProtection="1">
      <protection locked="0"/>
    </xf>
    <xf numFmtId="0" fontId="7" fillId="0" borderId="1" xfId="0" applyFont="1" applyFill="1" applyBorder="1" applyAlignment="1"/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1" fillId="0" borderId="1" xfId="2" applyNumberFormat="1" applyFill="1" applyProtection="1"/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164" fontId="3" fillId="0" borderId="4" xfId="9" applyNumberFormat="1" applyFill="1" applyBorder="1" applyProtection="1">
      <alignment horizontal="right" vertical="top" shrinkToFit="1"/>
    </xf>
    <xf numFmtId="165" fontId="1" fillId="0" borderId="3" xfId="2" applyNumberFormat="1" applyBorder="1" applyProtection="1"/>
    <xf numFmtId="164" fontId="10" fillId="0" borderId="2" xfId="9" applyNumberFormat="1" applyFont="1" applyFill="1" applyProtection="1">
      <alignment horizontal="right" vertical="top" shrinkToFit="1"/>
    </xf>
    <xf numFmtId="164" fontId="10" fillId="0" borderId="4" xfId="9" applyNumberFormat="1" applyFont="1" applyFill="1" applyBorder="1" applyProtection="1">
      <alignment horizontal="right" vertical="top" shrinkToFit="1"/>
    </xf>
    <xf numFmtId="165" fontId="11" fillId="0" borderId="3" xfId="2" applyNumberFormat="1" applyFont="1" applyBorder="1" applyProtection="1"/>
    <xf numFmtId="0" fontId="1" fillId="0" borderId="1" xfId="28" applyNumberFormat="1" applyBorder="1" applyAlignment="1" applyProtection="1">
      <alignment horizontal="center" wrapText="1"/>
    </xf>
    <xf numFmtId="0" fontId="9" fillId="0" borderId="1" xfId="29" applyNumberFormat="1" applyFont="1" applyAlignment="1" applyProtection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4" xfId="6" applyNumberFormat="1" applyFill="1" applyBorder="1" applyProtection="1">
      <alignment horizontal="center" vertical="center" wrapText="1"/>
    </xf>
    <xf numFmtId="0" fontId="1" fillId="0" borderId="4" xfId="6" applyFill="1" applyBorder="1">
      <alignment horizontal="center" vertical="center" wrapText="1"/>
    </xf>
    <xf numFmtId="0" fontId="1" fillId="0" borderId="3" xfId="2" applyNumberFormat="1" applyBorder="1" applyAlignment="1" applyProtection="1">
      <alignment horizontal="center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showGridLines="0" tabSelected="1" zoomScaleNormal="100" zoomScaleSheetLayoutView="100" workbookViewId="0">
      <pane ySplit="12" topLeftCell="A46" activePane="bottomLeft" state="frozen"/>
      <selection pane="bottomLeft" activeCell="F7" sqref="F7"/>
    </sheetView>
  </sheetViews>
  <sheetFormatPr defaultRowHeight="15" outlineLevelRow="1"/>
  <cols>
    <col min="1" max="1" width="40" style="1" customWidth="1"/>
    <col min="2" max="2" width="7.7109375" style="1" customWidth="1"/>
    <col min="3" max="3" width="14.7109375" style="17" hidden="1" customWidth="1"/>
    <col min="4" max="4" width="14.7109375" style="17" customWidth="1"/>
    <col min="5" max="5" width="11.7109375" style="17" hidden="1" customWidth="1"/>
    <col min="6" max="6" width="11.7109375" style="17" customWidth="1"/>
    <col min="7" max="7" width="9.140625" style="1" customWidth="1"/>
    <col min="8" max="16384" width="9.140625" style="1"/>
  </cols>
  <sheetData>
    <row r="1" spans="1:7" s="6" customFormat="1">
      <c r="B1" s="7"/>
      <c r="C1" s="10"/>
      <c r="D1" s="10"/>
      <c r="F1" s="11" t="s">
        <v>100</v>
      </c>
    </row>
    <row r="2" spans="1:7" s="6" customFormat="1">
      <c r="C2" s="10"/>
      <c r="D2" s="10"/>
      <c r="F2" s="10"/>
    </row>
    <row r="3" spans="1:7" s="6" customFormat="1">
      <c r="B3" s="8"/>
      <c r="C3" s="10"/>
      <c r="D3" s="10"/>
      <c r="F3" s="12" t="s">
        <v>101</v>
      </c>
    </row>
    <row r="4" spans="1:7" s="6" customFormat="1">
      <c r="B4" s="8"/>
      <c r="C4" s="10"/>
      <c r="D4" s="10"/>
      <c r="F4" s="12" t="s">
        <v>102</v>
      </c>
    </row>
    <row r="5" spans="1:7" s="6" customFormat="1">
      <c r="B5" s="8"/>
      <c r="C5" s="10"/>
      <c r="D5" s="10"/>
      <c r="F5" s="12" t="s">
        <v>103</v>
      </c>
    </row>
    <row r="6" spans="1:7" s="6" customFormat="1">
      <c r="B6" s="9"/>
      <c r="C6" s="10"/>
      <c r="D6" s="10"/>
      <c r="F6" s="13" t="s">
        <v>112</v>
      </c>
    </row>
    <row r="7" spans="1:7" s="6" customFormat="1">
      <c r="C7" s="10"/>
      <c r="D7" s="10"/>
      <c r="E7" s="10"/>
      <c r="F7" s="10"/>
    </row>
    <row r="8" spans="1:7" s="6" customFormat="1">
      <c r="A8" s="23" t="s">
        <v>104</v>
      </c>
      <c r="B8" s="23"/>
      <c r="C8" s="23"/>
      <c r="D8" s="23"/>
      <c r="E8" s="23"/>
      <c r="F8" s="23"/>
      <c r="G8" s="23"/>
    </row>
    <row r="9" spans="1:7" s="6" customFormat="1" ht="33" customHeight="1">
      <c r="A9" s="24" t="s">
        <v>105</v>
      </c>
      <c r="B9" s="24"/>
      <c r="C9" s="24"/>
      <c r="D9" s="24"/>
      <c r="E9" s="24"/>
      <c r="F9" s="24"/>
      <c r="G9" s="24"/>
    </row>
    <row r="10" spans="1:7">
      <c r="A10" s="25"/>
      <c r="B10" s="26"/>
      <c r="C10" s="26"/>
      <c r="D10" s="5"/>
      <c r="E10" s="14"/>
      <c r="F10" s="14"/>
      <c r="G10" s="2"/>
    </row>
    <row r="11" spans="1:7" ht="38.25" customHeight="1">
      <c r="A11" s="27" t="s">
        <v>106</v>
      </c>
      <c r="B11" s="27" t="s">
        <v>107</v>
      </c>
      <c r="C11" s="29" t="s">
        <v>108</v>
      </c>
      <c r="D11" s="29" t="s">
        <v>109</v>
      </c>
      <c r="E11" s="29" t="s">
        <v>0</v>
      </c>
      <c r="F11" s="33" t="s">
        <v>110</v>
      </c>
      <c r="G11" s="35" t="s">
        <v>111</v>
      </c>
    </row>
    <row r="12" spans="1:7">
      <c r="A12" s="28"/>
      <c r="B12" s="28"/>
      <c r="C12" s="30"/>
      <c r="D12" s="30"/>
      <c r="E12" s="30"/>
      <c r="F12" s="34"/>
      <c r="G12" s="35"/>
    </row>
    <row r="13" spans="1:7">
      <c r="A13" s="3" t="s">
        <v>1</v>
      </c>
      <c r="B13" s="4" t="s">
        <v>2</v>
      </c>
      <c r="C13" s="15">
        <v>145040865.25</v>
      </c>
      <c r="D13" s="20">
        <f>C13/1000</f>
        <v>145040.86525</v>
      </c>
      <c r="E13" s="20">
        <v>61354246.670000002</v>
      </c>
      <c r="F13" s="21">
        <f>E13/1000</f>
        <v>61354.24667</v>
      </c>
      <c r="G13" s="19">
        <f>F13/D13*100</f>
        <v>42.301351804711466</v>
      </c>
    </row>
    <row r="14" spans="1:7" ht="51" outlineLevel="1">
      <c r="A14" s="3" t="s">
        <v>3</v>
      </c>
      <c r="B14" s="4" t="s">
        <v>4</v>
      </c>
      <c r="C14" s="15">
        <v>1878400</v>
      </c>
      <c r="D14" s="20">
        <f t="shared" ref="D14:D62" si="0">C14/1000</f>
        <v>1878.4</v>
      </c>
      <c r="E14" s="20">
        <v>959193.52</v>
      </c>
      <c r="F14" s="21">
        <f t="shared" ref="F14:F62" si="1">E14/1000</f>
        <v>959.19352000000003</v>
      </c>
      <c r="G14" s="19">
        <f t="shared" ref="G14:G62" si="2">F14/D14*100</f>
        <v>51.064390971039188</v>
      </c>
    </row>
    <row r="15" spans="1:7" ht="63.75" outlineLevel="1">
      <c r="A15" s="3" t="s">
        <v>5</v>
      </c>
      <c r="B15" s="4" t="s">
        <v>6</v>
      </c>
      <c r="C15" s="15">
        <v>139000</v>
      </c>
      <c r="D15" s="20">
        <f t="shared" si="0"/>
        <v>139</v>
      </c>
      <c r="E15" s="20">
        <v>35400</v>
      </c>
      <c r="F15" s="21">
        <f t="shared" si="1"/>
        <v>35.4</v>
      </c>
      <c r="G15" s="19">
        <f t="shared" si="2"/>
        <v>25.467625899280577</v>
      </c>
    </row>
    <row r="16" spans="1:7" ht="76.5" outlineLevel="1">
      <c r="A16" s="3" t="s">
        <v>7</v>
      </c>
      <c r="B16" s="4" t="s">
        <v>8</v>
      </c>
      <c r="C16" s="15">
        <v>98433685</v>
      </c>
      <c r="D16" s="20">
        <f t="shared" si="0"/>
        <v>98433.684999999998</v>
      </c>
      <c r="E16" s="20">
        <v>40493029.460000001</v>
      </c>
      <c r="F16" s="21">
        <f t="shared" si="1"/>
        <v>40493.029459999998</v>
      </c>
      <c r="G16" s="19">
        <f t="shared" si="2"/>
        <v>41.137370261003639</v>
      </c>
    </row>
    <row r="17" spans="1:7" outlineLevel="1">
      <c r="A17" s="3" t="s">
        <v>9</v>
      </c>
      <c r="B17" s="4" t="s">
        <v>10</v>
      </c>
      <c r="C17" s="15">
        <v>6600</v>
      </c>
      <c r="D17" s="20">
        <f t="shared" si="0"/>
        <v>6.6</v>
      </c>
      <c r="E17" s="20">
        <v>6600</v>
      </c>
      <c r="F17" s="21">
        <f t="shared" si="1"/>
        <v>6.6</v>
      </c>
      <c r="G17" s="19">
        <f t="shared" si="2"/>
        <v>100</v>
      </c>
    </row>
    <row r="18" spans="1:7" ht="51" outlineLevel="1">
      <c r="A18" s="3" t="s">
        <v>11</v>
      </c>
      <c r="B18" s="4" t="s">
        <v>12</v>
      </c>
      <c r="C18" s="15">
        <v>1137600</v>
      </c>
      <c r="D18" s="20">
        <f t="shared" si="0"/>
        <v>1137.5999999999999</v>
      </c>
      <c r="E18" s="20">
        <v>610640</v>
      </c>
      <c r="F18" s="21">
        <f t="shared" si="1"/>
        <v>610.64</v>
      </c>
      <c r="G18" s="19">
        <f t="shared" si="2"/>
        <v>53.677918424753869</v>
      </c>
    </row>
    <row r="19" spans="1:7" ht="25.5" outlineLevel="1">
      <c r="A19" s="3" t="s">
        <v>13</v>
      </c>
      <c r="B19" s="4" t="s">
        <v>14</v>
      </c>
      <c r="C19" s="15">
        <v>73000</v>
      </c>
      <c r="D19" s="20">
        <f t="shared" si="0"/>
        <v>73</v>
      </c>
      <c r="E19" s="20">
        <v>73000</v>
      </c>
      <c r="F19" s="21">
        <f t="shared" si="1"/>
        <v>73</v>
      </c>
      <c r="G19" s="19">
        <f t="shared" si="2"/>
        <v>100</v>
      </c>
    </row>
    <row r="20" spans="1:7" outlineLevel="1">
      <c r="A20" s="3" t="s">
        <v>15</v>
      </c>
      <c r="B20" s="4" t="s">
        <v>16</v>
      </c>
      <c r="C20" s="15">
        <v>250000</v>
      </c>
      <c r="D20" s="20">
        <f t="shared" si="0"/>
        <v>250</v>
      </c>
      <c r="E20" s="20">
        <v>0</v>
      </c>
      <c r="F20" s="21">
        <f t="shared" si="1"/>
        <v>0</v>
      </c>
      <c r="G20" s="19">
        <f t="shared" si="2"/>
        <v>0</v>
      </c>
    </row>
    <row r="21" spans="1:7" ht="25.5" outlineLevel="1">
      <c r="A21" s="3" t="s">
        <v>17</v>
      </c>
      <c r="B21" s="4" t="s">
        <v>18</v>
      </c>
      <c r="C21" s="15">
        <v>43122580.25</v>
      </c>
      <c r="D21" s="20">
        <f t="shared" si="0"/>
        <v>43122.580249999999</v>
      </c>
      <c r="E21" s="20">
        <v>19176383.690000001</v>
      </c>
      <c r="F21" s="21">
        <f t="shared" si="1"/>
        <v>19176.383690000002</v>
      </c>
      <c r="G21" s="19">
        <f t="shared" si="2"/>
        <v>44.46947186097475</v>
      </c>
    </row>
    <row r="22" spans="1:7">
      <c r="A22" s="3" t="s">
        <v>19</v>
      </c>
      <c r="B22" s="4" t="s">
        <v>20</v>
      </c>
      <c r="C22" s="15">
        <v>781000</v>
      </c>
      <c r="D22" s="20">
        <f t="shared" si="0"/>
        <v>781</v>
      </c>
      <c r="E22" s="20">
        <v>362915.54</v>
      </c>
      <c r="F22" s="21">
        <f t="shared" si="1"/>
        <v>362.91553999999996</v>
      </c>
      <c r="G22" s="19">
        <f t="shared" si="2"/>
        <v>46.468058898847623</v>
      </c>
    </row>
    <row r="23" spans="1:7" ht="25.5" outlineLevel="1">
      <c r="A23" s="3" t="s">
        <v>21</v>
      </c>
      <c r="B23" s="4" t="s">
        <v>22</v>
      </c>
      <c r="C23" s="15">
        <v>781000</v>
      </c>
      <c r="D23" s="20">
        <f t="shared" si="0"/>
        <v>781</v>
      </c>
      <c r="E23" s="20">
        <v>362915.54</v>
      </c>
      <c r="F23" s="21">
        <f t="shared" si="1"/>
        <v>362.91553999999996</v>
      </c>
      <c r="G23" s="19">
        <f t="shared" si="2"/>
        <v>46.468058898847623</v>
      </c>
    </row>
    <row r="24" spans="1:7" ht="38.25">
      <c r="A24" s="3" t="s">
        <v>23</v>
      </c>
      <c r="B24" s="4" t="s">
        <v>24</v>
      </c>
      <c r="C24" s="15">
        <v>14668558</v>
      </c>
      <c r="D24" s="20">
        <f t="shared" si="0"/>
        <v>14668.558000000001</v>
      </c>
      <c r="E24" s="20">
        <v>6610186.4500000002</v>
      </c>
      <c r="F24" s="21">
        <f t="shared" si="1"/>
        <v>6610.1864500000001</v>
      </c>
      <c r="G24" s="19">
        <f t="shared" si="2"/>
        <v>45.063641906723205</v>
      </c>
    </row>
    <row r="25" spans="1:7" outlineLevel="1">
      <c r="A25" s="3" t="s">
        <v>25</v>
      </c>
      <c r="B25" s="4" t="s">
        <v>26</v>
      </c>
      <c r="C25" s="15">
        <v>150000</v>
      </c>
      <c r="D25" s="20">
        <f t="shared" si="0"/>
        <v>150</v>
      </c>
      <c r="E25" s="20">
        <v>39900</v>
      </c>
      <c r="F25" s="21">
        <f t="shared" si="1"/>
        <v>39.9</v>
      </c>
      <c r="G25" s="19">
        <f t="shared" si="2"/>
        <v>26.6</v>
      </c>
    </row>
    <row r="26" spans="1:7" ht="51" outlineLevel="1">
      <c r="A26" s="3" t="s">
        <v>27</v>
      </c>
      <c r="B26" s="4" t="s">
        <v>28</v>
      </c>
      <c r="C26" s="15">
        <v>13641858</v>
      </c>
      <c r="D26" s="20">
        <f t="shared" si="0"/>
        <v>13641.858</v>
      </c>
      <c r="E26" s="20">
        <v>6360779.1900000004</v>
      </c>
      <c r="F26" s="21">
        <f t="shared" si="1"/>
        <v>6360.7791900000002</v>
      </c>
      <c r="G26" s="19">
        <f t="shared" si="2"/>
        <v>46.626927138517345</v>
      </c>
    </row>
    <row r="27" spans="1:7" ht="38.25" outlineLevel="1">
      <c r="A27" s="3" t="s">
        <v>29</v>
      </c>
      <c r="B27" s="4" t="s">
        <v>30</v>
      </c>
      <c r="C27" s="15">
        <v>876700</v>
      </c>
      <c r="D27" s="20">
        <f t="shared" si="0"/>
        <v>876.7</v>
      </c>
      <c r="E27" s="20">
        <v>209507.26</v>
      </c>
      <c r="F27" s="21">
        <f t="shared" si="1"/>
        <v>209.50726</v>
      </c>
      <c r="G27" s="19">
        <f t="shared" si="2"/>
        <v>23.897257898939202</v>
      </c>
    </row>
    <row r="28" spans="1:7">
      <c r="A28" s="3" t="s">
        <v>31</v>
      </c>
      <c r="B28" s="4" t="s">
        <v>32</v>
      </c>
      <c r="C28" s="15">
        <v>149047050.62</v>
      </c>
      <c r="D28" s="20">
        <f t="shared" si="0"/>
        <v>149047.05061999999</v>
      </c>
      <c r="E28" s="20">
        <v>77851282.549999997</v>
      </c>
      <c r="F28" s="21">
        <f t="shared" si="1"/>
        <v>77851.282550000004</v>
      </c>
      <c r="G28" s="19">
        <f t="shared" si="2"/>
        <v>52.232689091234839</v>
      </c>
    </row>
    <row r="29" spans="1:7" outlineLevel="1">
      <c r="A29" s="3" t="s">
        <v>33</v>
      </c>
      <c r="B29" s="4" t="s">
        <v>34</v>
      </c>
      <c r="C29" s="15">
        <v>38000</v>
      </c>
      <c r="D29" s="20">
        <f t="shared" si="0"/>
        <v>38</v>
      </c>
      <c r="E29" s="20">
        <v>0</v>
      </c>
      <c r="F29" s="21">
        <f t="shared" si="1"/>
        <v>0</v>
      </c>
      <c r="G29" s="19">
        <f t="shared" si="2"/>
        <v>0</v>
      </c>
    </row>
    <row r="30" spans="1:7" outlineLevel="1">
      <c r="A30" s="3" t="s">
        <v>35</v>
      </c>
      <c r="B30" s="4" t="s">
        <v>36</v>
      </c>
      <c r="C30" s="15">
        <v>518500</v>
      </c>
      <c r="D30" s="20">
        <f t="shared" si="0"/>
        <v>518.5</v>
      </c>
      <c r="E30" s="20">
        <v>117450</v>
      </c>
      <c r="F30" s="21">
        <f t="shared" si="1"/>
        <v>117.45</v>
      </c>
      <c r="G30" s="19">
        <f t="shared" si="2"/>
        <v>22.65188042430087</v>
      </c>
    </row>
    <row r="31" spans="1:7" outlineLevel="1">
      <c r="A31" s="3" t="s">
        <v>37</v>
      </c>
      <c r="B31" s="4" t="s">
        <v>38</v>
      </c>
      <c r="C31" s="15">
        <v>23627000</v>
      </c>
      <c r="D31" s="20">
        <f t="shared" si="0"/>
        <v>23627</v>
      </c>
      <c r="E31" s="20">
        <v>18795304.59</v>
      </c>
      <c r="F31" s="21">
        <f t="shared" si="1"/>
        <v>18795.30459</v>
      </c>
      <c r="G31" s="19">
        <f t="shared" si="2"/>
        <v>79.55011042451433</v>
      </c>
    </row>
    <row r="32" spans="1:7" ht="25.5" outlineLevel="1">
      <c r="A32" s="3" t="s">
        <v>39</v>
      </c>
      <c r="B32" s="4" t="s">
        <v>40</v>
      </c>
      <c r="C32" s="15">
        <v>123580565.8</v>
      </c>
      <c r="D32" s="20">
        <f t="shared" si="0"/>
        <v>123580.5658</v>
      </c>
      <c r="E32" s="20">
        <v>58411527.960000001</v>
      </c>
      <c r="F32" s="21">
        <f t="shared" si="1"/>
        <v>58411.527959999999</v>
      </c>
      <c r="G32" s="19">
        <f t="shared" si="2"/>
        <v>47.265949610986489</v>
      </c>
    </row>
    <row r="33" spans="1:7" ht="25.5" outlineLevel="1">
      <c r="A33" s="3" t="s">
        <v>41</v>
      </c>
      <c r="B33" s="4" t="s">
        <v>42</v>
      </c>
      <c r="C33" s="15">
        <v>1282984.82</v>
      </c>
      <c r="D33" s="20">
        <f t="shared" si="0"/>
        <v>1282.9848200000001</v>
      </c>
      <c r="E33" s="20">
        <v>527000</v>
      </c>
      <c r="F33" s="21">
        <f t="shared" si="1"/>
        <v>527</v>
      </c>
      <c r="G33" s="19">
        <f t="shared" si="2"/>
        <v>41.076090050699115</v>
      </c>
    </row>
    <row r="34" spans="1:7" ht="25.5">
      <c r="A34" s="3" t="s">
        <v>43</v>
      </c>
      <c r="B34" s="4" t="s">
        <v>44</v>
      </c>
      <c r="C34" s="15">
        <v>753069073.34000003</v>
      </c>
      <c r="D34" s="20">
        <f t="shared" si="0"/>
        <v>753069.07334</v>
      </c>
      <c r="E34" s="20">
        <v>26444897.579999998</v>
      </c>
      <c r="F34" s="21">
        <f t="shared" si="1"/>
        <v>26444.897579999997</v>
      </c>
      <c r="G34" s="19">
        <f t="shared" si="2"/>
        <v>3.5116164660317293</v>
      </c>
    </row>
    <row r="35" spans="1:7" outlineLevel="1">
      <c r="A35" s="3" t="s">
        <v>45</v>
      </c>
      <c r="B35" s="4" t="s">
        <v>46</v>
      </c>
      <c r="C35" s="15">
        <v>32100247.170000002</v>
      </c>
      <c r="D35" s="20">
        <f t="shared" si="0"/>
        <v>32100.247170000002</v>
      </c>
      <c r="E35" s="20">
        <v>16063095.039999999</v>
      </c>
      <c r="F35" s="21">
        <f t="shared" si="1"/>
        <v>16063.095039999998</v>
      </c>
      <c r="G35" s="19">
        <f t="shared" si="2"/>
        <v>50.04040920598306</v>
      </c>
    </row>
    <row r="36" spans="1:7" outlineLevel="1">
      <c r="A36" s="3" t="s">
        <v>47</v>
      </c>
      <c r="B36" s="4" t="s">
        <v>48</v>
      </c>
      <c r="C36" s="15">
        <v>703510311.36000001</v>
      </c>
      <c r="D36" s="20">
        <f t="shared" si="0"/>
        <v>703510.31136000005</v>
      </c>
      <c r="E36" s="20">
        <v>1039546.11</v>
      </c>
      <c r="F36" s="21">
        <f t="shared" si="1"/>
        <v>1039.54611</v>
      </c>
      <c r="G36" s="19">
        <f t="shared" si="2"/>
        <v>0.14776558256699721</v>
      </c>
    </row>
    <row r="37" spans="1:7" outlineLevel="1">
      <c r="A37" s="3" t="s">
        <v>49</v>
      </c>
      <c r="B37" s="4" t="s">
        <v>50</v>
      </c>
      <c r="C37" s="15">
        <v>16883514.809999999</v>
      </c>
      <c r="D37" s="20">
        <f t="shared" si="0"/>
        <v>16883.514809999997</v>
      </c>
      <c r="E37" s="20">
        <v>9327256.4299999997</v>
      </c>
      <c r="F37" s="21">
        <f t="shared" si="1"/>
        <v>9327.2564299999995</v>
      </c>
      <c r="G37" s="19">
        <f t="shared" si="2"/>
        <v>55.244755224045683</v>
      </c>
    </row>
    <row r="38" spans="1:7" ht="25.5" outlineLevel="1">
      <c r="A38" s="3" t="s">
        <v>51</v>
      </c>
      <c r="B38" s="4" t="s">
        <v>52</v>
      </c>
      <c r="C38" s="15">
        <v>575000</v>
      </c>
      <c r="D38" s="20">
        <f t="shared" si="0"/>
        <v>575</v>
      </c>
      <c r="E38" s="20">
        <v>15000</v>
      </c>
      <c r="F38" s="21">
        <f t="shared" si="1"/>
        <v>15</v>
      </c>
      <c r="G38" s="19">
        <f t="shared" si="2"/>
        <v>2.6086956521739131</v>
      </c>
    </row>
    <row r="39" spans="1:7">
      <c r="A39" s="3" t="s">
        <v>53</v>
      </c>
      <c r="B39" s="4" t="s">
        <v>54</v>
      </c>
      <c r="C39" s="15">
        <v>5244694.66</v>
      </c>
      <c r="D39" s="20">
        <f t="shared" si="0"/>
        <v>5244.6946600000001</v>
      </c>
      <c r="E39" s="20">
        <v>762753.3</v>
      </c>
      <c r="F39" s="21">
        <f t="shared" si="1"/>
        <v>762.75330000000008</v>
      </c>
      <c r="G39" s="19">
        <f t="shared" si="2"/>
        <v>14.543330917190136</v>
      </c>
    </row>
    <row r="40" spans="1:7" ht="25.5" outlineLevel="1">
      <c r="A40" s="3" t="s">
        <v>55</v>
      </c>
      <c r="B40" s="4" t="s">
        <v>56</v>
      </c>
      <c r="C40" s="15">
        <v>5244694.66</v>
      </c>
      <c r="D40" s="20">
        <f t="shared" si="0"/>
        <v>5244.6946600000001</v>
      </c>
      <c r="E40" s="20">
        <v>762753.3</v>
      </c>
      <c r="F40" s="21">
        <f t="shared" si="1"/>
        <v>762.75330000000008</v>
      </c>
      <c r="G40" s="19">
        <f t="shared" si="2"/>
        <v>14.543330917190136</v>
      </c>
    </row>
    <row r="41" spans="1:7">
      <c r="A41" s="3" t="s">
        <v>57</v>
      </c>
      <c r="B41" s="4" t="s">
        <v>58</v>
      </c>
      <c r="C41" s="15">
        <v>348356028.27999997</v>
      </c>
      <c r="D41" s="20">
        <f t="shared" si="0"/>
        <v>348356.02827999997</v>
      </c>
      <c r="E41" s="20">
        <v>196777592.83000001</v>
      </c>
      <c r="F41" s="21">
        <f t="shared" si="1"/>
        <v>196777.59283000001</v>
      </c>
      <c r="G41" s="19">
        <f t="shared" si="2"/>
        <v>56.487494647813307</v>
      </c>
    </row>
    <row r="42" spans="1:7" outlineLevel="1">
      <c r="A42" s="3" t="s">
        <v>59</v>
      </c>
      <c r="B42" s="4" t="s">
        <v>60</v>
      </c>
      <c r="C42" s="15">
        <v>145787726.84</v>
      </c>
      <c r="D42" s="20">
        <f t="shared" si="0"/>
        <v>145787.72684000002</v>
      </c>
      <c r="E42" s="20">
        <v>77249014.549999997</v>
      </c>
      <c r="F42" s="21">
        <f t="shared" si="1"/>
        <v>77249.014549999993</v>
      </c>
      <c r="G42" s="19">
        <f t="shared" si="2"/>
        <v>52.987323572703545</v>
      </c>
    </row>
    <row r="43" spans="1:7" outlineLevel="1">
      <c r="A43" s="3" t="s">
        <v>61</v>
      </c>
      <c r="B43" s="4" t="s">
        <v>62</v>
      </c>
      <c r="C43" s="15">
        <v>156660188.62</v>
      </c>
      <c r="D43" s="20">
        <f t="shared" si="0"/>
        <v>156660.18862</v>
      </c>
      <c r="E43" s="20">
        <v>92902422.920000002</v>
      </c>
      <c r="F43" s="21">
        <f t="shared" si="1"/>
        <v>92902.422919999997</v>
      </c>
      <c r="G43" s="19">
        <f t="shared" si="2"/>
        <v>59.301870972048363</v>
      </c>
    </row>
    <row r="44" spans="1:7" ht="25.5" outlineLevel="1">
      <c r="A44" s="3" t="s">
        <v>63</v>
      </c>
      <c r="B44" s="4" t="s">
        <v>64</v>
      </c>
      <c r="C44" s="15">
        <v>33476770.399999999</v>
      </c>
      <c r="D44" s="20">
        <f t="shared" si="0"/>
        <v>33476.770400000001</v>
      </c>
      <c r="E44" s="20">
        <v>19579509.309999999</v>
      </c>
      <c r="F44" s="21">
        <f t="shared" si="1"/>
        <v>19579.509309999998</v>
      </c>
      <c r="G44" s="19">
        <f t="shared" si="2"/>
        <v>58.486852453365678</v>
      </c>
    </row>
    <row r="45" spans="1:7" ht="38.25" outlineLevel="1">
      <c r="A45" s="3" t="s">
        <v>65</v>
      </c>
      <c r="B45" s="4" t="s">
        <v>66</v>
      </c>
      <c r="C45" s="15">
        <v>387455</v>
      </c>
      <c r="D45" s="20">
        <f t="shared" si="0"/>
        <v>387.45499999999998</v>
      </c>
      <c r="E45" s="20">
        <v>145735</v>
      </c>
      <c r="F45" s="21">
        <f t="shared" si="1"/>
        <v>145.73500000000001</v>
      </c>
      <c r="G45" s="19">
        <f t="shared" si="2"/>
        <v>37.613400265837328</v>
      </c>
    </row>
    <row r="46" spans="1:7" outlineLevel="1">
      <c r="A46" s="3" t="s">
        <v>67</v>
      </c>
      <c r="B46" s="4" t="s">
        <v>68</v>
      </c>
      <c r="C46" s="15">
        <v>5622300</v>
      </c>
      <c r="D46" s="20">
        <f t="shared" si="0"/>
        <v>5622.3</v>
      </c>
      <c r="E46" s="20">
        <v>2520369.58</v>
      </c>
      <c r="F46" s="21">
        <f t="shared" si="1"/>
        <v>2520.36958</v>
      </c>
      <c r="G46" s="19">
        <f t="shared" si="2"/>
        <v>44.828087793251868</v>
      </c>
    </row>
    <row r="47" spans="1:7" ht="25.5" outlineLevel="1">
      <c r="A47" s="3" t="s">
        <v>69</v>
      </c>
      <c r="B47" s="4" t="s">
        <v>70</v>
      </c>
      <c r="C47" s="15">
        <v>6421587.4199999999</v>
      </c>
      <c r="D47" s="20">
        <f t="shared" si="0"/>
        <v>6421.5874199999998</v>
      </c>
      <c r="E47" s="20">
        <v>4380541.47</v>
      </c>
      <c r="F47" s="21">
        <f t="shared" si="1"/>
        <v>4380.5414700000001</v>
      </c>
      <c r="G47" s="19">
        <f t="shared" si="2"/>
        <v>68.215866007785351</v>
      </c>
    </row>
    <row r="48" spans="1:7">
      <c r="A48" s="3" t="s">
        <v>71</v>
      </c>
      <c r="B48" s="4" t="s">
        <v>72</v>
      </c>
      <c r="C48" s="15">
        <v>115587953.26000001</v>
      </c>
      <c r="D48" s="20">
        <f t="shared" si="0"/>
        <v>115587.95326000001</v>
      </c>
      <c r="E48" s="20">
        <v>60650176.899999999</v>
      </c>
      <c r="F48" s="21">
        <f t="shared" si="1"/>
        <v>60650.176899999999</v>
      </c>
      <c r="G48" s="19">
        <f t="shared" si="2"/>
        <v>52.471018985495263</v>
      </c>
    </row>
    <row r="49" spans="1:7" outlineLevel="1">
      <c r="A49" s="3" t="s">
        <v>73</v>
      </c>
      <c r="B49" s="4" t="s">
        <v>74</v>
      </c>
      <c r="C49" s="15">
        <v>89159953.260000005</v>
      </c>
      <c r="D49" s="20">
        <f t="shared" si="0"/>
        <v>89159.953260000009</v>
      </c>
      <c r="E49" s="20">
        <v>45228634.450000003</v>
      </c>
      <c r="F49" s="21">
        <f t="shared" si="1"/>
        <v>45228.634450000005</v>
      </c>
      <c r="G49" s="19">
        <f t="shared" si="2"/>
        <v>50.727521489505989</v>
      </c>
    </row>
    <row r="50" spans="1:7" ht="25.5" outlineLevel="1">
      <c r="A50" s="3" t="s">
        <v>75</v>
      </c>
      <c r="B50" s="4" t="s">
        <v>76</v>
      </c>
      <c r="C50" s="15">
        <v>26428000</v>
      </c>
      <c r="D50" s="20">
        <f t="shared" si="0"/>
        <v>26428</v>
      </c>
      <c r="E50" s="20">
        <v>15421542.449999999</v>
      </c>
      <c r="F50" s="21">
        <f t="shared" si="1"/>
        <v>15421.542449999999</v>
      </c>
      <c r="G50" s="19">
        <f t="shared" si="2"/>
        <v>58.353043930679583</v>
      </c>
    </row>
    <row r="51" spans="1:7">
      <c r="A51" s="3" t="s">
        <v>77</v>
      </c>
      <c r="B51" s="4" t="s">
        <v>78</v>
      </c>
      <c r="C51" s="15">
        <v>488934.22</v>
      </c>
      <c r="D51" s="20">
        <f t="shared" si="0"/>
        <v>488.93421999999998</v>
      </c>
      <c r="E51" s="20">
        <v>0</v>
      </c>
      <c r="F51" s="21">
        <f t="shared" si="1"/>
        <v>0</v>
      </c>
      <c r="G51" s="19">
        <f t="shared" si="2"/>
        <v>0</v>
      </c>
    </row>
    <row r="52" spans="1:7" outlineLevel="1">
      <c r="A52" s="3" t="s">
        <v>79</v>
      </c>
      <c r="B52" s="4" t="s">
        <v>80</v>
      </c>
      <c r="C52" s="15">
        <v>488934.22</v>
      </c>
      <c r="D52" s="20">
        <f t="shared" si="0"/>
        <v>488.93421999999998</v>
      </c>
      <c r="E52" s="20">
        <v>0</v>
      </c>
      <c r="F52" s="21">
        <f t="shared" si="1"/>
        <v>0</v>
      </c>
      <c r="G52" s="19">
        <f t="shared" si="2"/>
        <v>0</v>
      </c>
    </row>
    <row r="53" spans="1:7">
      <c r="A53" s="3" t="s">
        <v>81</v>
      </c>
      <c r="B53" s="4" t="s">
        <v>82</v>
      </c>
      <c r="C53" s="15">
        <v>30759664.02</v>
      </c>
      <c r="D53" s="20">
        <f t="shared" si="0"/>
        <v>30759.66402</v>
      </c>
      <c r="E53" s="20">
        <v>15876634.07</v>
      </c>
      <c r="F53" s="21">
        <f t="shared" si="1"/>
        <v>15876.63407</v>
      </c>
      <c r="G53" s="19">
        <f t="shared" si="2"/>
        <v>51.615108863598046</v>
      </c>
    </row>
    <row r="54" spans="1:7" outlineLevel="1">
      <c r="A54" s="3" t="s">
        <v>83</v>
      </c>
      <c r="B54" s="4" t="s">
        <v>84</v>
      </c>
      <c r="C54" s="15">
        <v>6524000</v>
      </c>
      <c r="D54" s="20">
        <f t="shared" si="0"/>
        <v>6524</v>
      </c>
      <c r="E54" s="20">
        <v>2917057.24</v>
      </c>
      <c r="F54" s="21">
        <f t="shared" si="1"/>
        <v>2917.0572400000001</v>
      </c>
      <c r="G54" s="19">
        <f t="shared" si="2"/>
        <v>44.712710606989582</v>
      </c>
    </row>
    <row r="55" spans="1:7" ht="25.5" outlineLevel="1">
      <c r="A55" s="3" t="s">
        <v>85</v>
      </c>
      <c r="B55" s="4" t="s">
        <v>86</v>
      </c>
      <c r="C55" s="15">
        <v>12019900</v>
      </c>
      <c r="D55" s="20">
        <f t="shared" si="0"/>
        <v>12019.9</v>
      </c>
      <c r="E55" s="20">
        <v>7621808.8700000001</v>
      </c>
      <c r="F55" s="21">
        <f t="shared" si="1"/>
        <v>7621.8088699999998</v>
      </c>
      <c r="G55" s="19">
        <f t="shared" si="2"/>
        <v>63.409919134102608</v>
      </c>
    </row>
    <row r="56" spans="1:7" outlineLevel="1">
      <c r="A56" s="3" t="s">
        <v>87</v>
      </c>
      <c r="B56" s="4" t="s">
        <v>88</v>
      </c>
      <c r="C56" s="15">
        <v>12215764.02</v>
      </c>
      <c r="D56" s="20">
        <f t="shared" si="0"/>
        <v>12215.764019999999</v>
      </c>
      <c r="E56" s="20">
        <v>5337767.96</v>
      </c>
      <c r="F56" s="21">
        <f t="shared" si="1"/>
        <v>5337.7679600000001</v>
      </c>
      <c r="G56" s="19">
        <f t="shared" si="2"/>
        <v>43.695735700696687</v>
      </c>
    </row>
    <row r="57" spans="1:7">
      <c r="A57" s="3" t="s">
        <v>89</v>
      </c>
      <c r="B57" s="4" t="s">
        <v>90</v>
      </c>
      <c r="C57" s="15">
        <v>32355862.98</v>
      </c>
      <c r="D57" s="20">
        <f t="shared" si="0"/>
        <v>32355.862980000002</v>
      </c>
      <c r="E57" s="20">
        <v>17300665.5</v>
      </c>
      <c r="F57" s="21">
        <f t="shared" si="1"/>
        <v>17300.665499999999</v>
      </c>
      <c r="G57" s="19">
        <f t="shared" si="2"/>
        <v>53.469955385501514</v>
      </c>
    </row>
    <row r="58" spans="1:7" outlineLevel="1">
      <c r="A58" s="3" t="s">
        <v>91</v>
      </c>
      <c r="B58" s="4" t="s">
        <v>92</v>
      </c>
      <c r="C58" s="15">
        <v>16544700</v>
      </c>
      <c r="D58" s="20">
        <f t="shared" si="0"/>
        <v>16544.7</v>
      </c>
      <c r="E58" s="20">
        <v>8255550.2400000002</v>
      </c>
      <c r="F58" s="21">
        <f t="shared" si="1"/>
        <v>8255.5502400000005</v>
      </c>
      <c r="G58" s="19">
        <f t="shared" si="2"/>
        <v>49.898458358265792</v>
      </c>
    </row>
    <row r="59" spans="1:7" outlineLevel="1">
      <c r="A59" s="3" t="s">
        <v>93</v>
      </c>
      <c r="B59" s="4" t="s">
        <v>94</v>
      </c>
      <c r="C59" s="15">
        <v>15811162.98</v>
      </c>
      <c r="D59" s="20">
        <f t="shared" si="0"/>
        <v>15811.162980000001</v>
      </c>
      <c r="E59" s="20">
        <v>9045115.2599999998</v>
      </c>
      <c r="F59" s="21">
        <f t="shared" si="1"/>
        <v>9045.1152600000005</v>
      </c>
      <c r="G59" s="19">
        <f t="shared" si="2"/>
        <v>57.207147073503883</v>
      </c>
    </row>
    <row r="60" spans="1:7" ht="38.25">
      <c r="A60" s="3" t="s">
        <v>95</v>
      </c>
      <c r="B60" s="4" t="s">
        <v>96</v>
      </c>
      <c r="C60" s="15">
        <v>3196000</v>
      </c>
      <c r="D60" s="20">
        <f t="shared" si="0"/>
        <v>3196</v>
      </c>
      <c r="E60" s="20">
        <v>99526.14</v>
      </c>
      <c r="F60" s="21">
        <f t="shared" si="1"/>
        <v>99.526139999999998</v>
      </c>
      <c r="G60" s="19">
        <f t="shared" si="2"/>
        <v>3.1140844806007508</v>
      </c>
    </row>
    <row r="61" spans="1:7" ht="25.5" outlineLevel="1">
      <c r="A61" s="3" t="s">
        <v>97</v>
      </c>
      <c r="B61" s="4" t="s">
        <v>98</v>
      </c>
      <c r="C61" s="15">
        <v>3196000</v>
      </c>
      <c r="D61" s="20">
        <f t="shared" si="0"/>
        <v>3196</v>
      </c>
      <c r="E61" s="20">
        <v>99526.14</v>
      </c>
      <c r="F61" s="21">
        <f t="shared" si="1"/>
        <v>99.526139999999998</v>
      </c>
      <c r="G61" s="19">
        <f t="shared" si="2"/>
        <v>3.1140844806007508</v>
      </c>
    </row>
    <row r="62" spans="1:7" ht="12.75" customHeight="1">
      <c r="A62" s="31" t="s">
        <v>99</v>
      </c>
      <c r="B62" s="32"/>
      <c r="C62" s="16">
        <v>1598595684.6300001</v>
      </c>
      <c r="D62" s="15">
        <f t="shared" si="0"/>
        <v>1598595.68463</v>
      </c>
      <c r="E62" s="16">
        <f>473890877.53-9800000</f>
        <v>464090877.52999997</v>
      </c>
      <c r="F62" s="18">
        <f t="shared" si="1"/>
        <v>464090.87753</v>
      </c>
      <c r="G62" s="22">
        <f t="shared" si="2"/>
        <v>29.031160411108907</v>
      </c>
    </row>
    <row r="63" spans="1:7" ht="12.75" customHeight="1">
      <c r="A63" s="2"/>
      <c r="B63" s="2"/>
      <c r="C63" s="14"/>
      <c r="D63" s="14"/>
      <c r="E63" s="14"/>
      <c r="F63" s="14"/>
      <c r="G63" s="2"/>
    </row>
  </sheetData>
  <mergeCells count="11">
    <mergeCell ref="A62:B62"/>
    <mergeCell ref="E11:E12"/>
    <mergeCell ref="F11:F12"/>
    <mergeCell ref="G11:G12"/>
    <mergeCell ref="C11:C12"/>
    <mergeCell ref="A8:G8"/>
    <mergeCell ref="A9:G9"/>
    <mergeCell ref="A10:C10"/>
    <mergeCell ref="A11:A12"/>
    <mergeCell ref="B11:B12"/>
    <mergeCell ref="D11:D12"/>
  </mergeCells>
  <pageMargins left="0.59055118110236227" right="0.59055118110236227" top="0.59055118110236227" bottom="0.59055118110236227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для постановления разд. подр(Аналитический отчет по исполнению бюджета с произвольной группировкой)&lt;/DocName&gt;&#10;  &lt;VariantName&gt;для постановления разд. подр&lt;/VariantName&gt;&#10;  &lt;VariantLink&gt;257688765&lt;/VariantLink&gt;&#10;  &lt;ReportCode&gt;91268AE002AA4A0AA8FA7ACD0FF07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BD84CC-D455-4D6D-8441-1B3906FD61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 2024</vt:lpstr>
      <vt:lpstr>'1 пол 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2024-07-22T06:40:57Z</cp:lastPrinted>
  <dcterms:created xsi:type="dcterms:W3CDTF">2024-07-10T14:23:27Z</dcterms:created>
  <dcterms:modified xsi:type="dcterms:W3CDTF">2024-10-08T13:45:43Z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разд. подр(Аналитический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разд. подр.xlsx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