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1775" windowHeight="6120"/>
  </bookViews>
  <sheets>
    <sheet name="уточнённый" sheetId="4" r:id="rId1"/>
  </sheets>
  <definedNames>
    <definedName name="_xlnm.Print_Area" localSheetId="0">уточнённый!$A$1:$E$24</definedName>
  </definedNames>
  <calcPr calcId="114210"/>
</workbook>
</file>

<file path=xl/calcChain.xml><?xml version="1.0" encoding="utf-8"?>
<calcChain xmlns="http://schemas.openxmlformats.org/spreadsheetml/2006/main">
  <c r="D21" i="4"/>
  <c r="D20"/>
  <c r="D19"/>
  <c r="D18"/>
  <c r="D17"/>
  <c r="D16"/>
  <c r="D14"/>
  <c r="C14"/>
  <c r="C16"/>
  <c r="C17"/>
  <c r="C18"/>
  <c r="C19"/>
  <c r="C20"/>
  <c r="C21"/>
  <c r="C22"/>
  <c r="E14"/>
  <c r="E15"/>
  <c r="E16"/>
  <c r="E17"/>
  <c r="E18"/>
  <c r="E19"/>
  <c r="E20"/>
  <c r="E21"/>
  <c r="D22"/>
  <c r="E22"/>
  <c r="E13"/>
</calcChain>
</file>

<file path=xl/sharedStrings.xml><?xml version="1.0" encoding="utf-8"?>
<sst xmlns="http://schemas.openxmlformats.org/spreadsheetml/2006/main" count="22" uniqueCount="22">
  <si>
    <t>Кайское сельское поселение</t>
  </si>
  <si>
    <t>Камское сельское поселение</t>
  </si>
  <si>
    <t>Чусовское сельское поселение</t>
  </si>
  <si>
    <t>ИТОГО:</t>
  </si>
  <si>
    <t>№ п/п</t>
  </si>
  <si>
    <t>(тыс.рублей)</t>
  </si>
  <si>
    <t>Наименование поселений</t>
  </si>
  <si>
    <t>РАСПРЕДЕЛЕНИЕ</t>
  </si>
  <si>
    <t>Созимское сельское поселение</t>
  </si>
  <si>
    <t>Лойнское сельское поселение</t>
  </si>
  <si>
    <t>Рудничное городское поселение</t>
  </si>
  <si>
    <t>Светлополянское городское поселение</t>
  </si>
  <si>
    <t>Лесное городское поселение</t>
  </si>
  <si>
    <t>Кирсинское городское поселение</t>
  </si>
  <si>
    <t>Процент (%)</t>
  </si>
  <si>
    <t>иных межбюджетных трансфертов бюджетам поселений из бюджета муниципального образования Верхнекамский муниципальный район Кировской области  на выполнение расходных обязательств поселений Верхнекамского района  в 2021 году</t>
  </si>
  <si>
    <t>Утверждено (тыс.рублей)</t>
  </si>
  <si>
    <t>Исполнено (тыс.рублей)</t>
  </si>
  <si>
    <t>к решению Думы Верхнекамского</t>
  </si>
  <si>
    <t>муниципального округа</t>
  </si>
  <si>
    <t>Приложение № 15</t>
  </si>
  <si>
    <t>от  04.04.2022 №11/144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</si>
</sst>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0"/>
      <color indexed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Border="1"/>
    <xf numFmtId="164" fontId="3" fillId="0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Fill="1" applyBorder="1"/>
    <xf numFmtId="164" fontId="1" fillId="0" borderId="4" xfId="0" applyNumberFormat="1" applyFont="1" applyFill="1" applyBorder="1" applyAlignment="1">
      <alignment horizontal="center"/>
    </xf>
    <xf numFmtId="0" fontId="2" fillId="0" borderId="0" xfId="0" applyFont="1" applyFill="1"/>
    <xf numFmtId="0" fontId="6" fillId="0" borderId="0" xfId="0" applyFont="1" applyBorder="1" applyProtection="1"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7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view="pageBreakPreview" zoomScale="75" zoomScaleSheetLayoutView="75" workbookViewId="0">
      <selection activeCell="C5" sqref="C5"/>
    </sheetView>
  </sheetViews>
  <sheetFormatPr defaultRowHeight="12.75"/>
  <cols>
    <col min="1" max="1" width="12.83203125" customWidth="1"/>
    <col min="2" max="2" width="54.1640625" customWidth="1"/>
    <col min="3" max="3" width="18.6640625" customWidth="1"/>
    <col min="4" max="4" width="19.1640625" customWidth="1"/>
    <col min="5" max="5" width="19" customWidth="1"/>
  </cols>
  <sheetData>
    <row r="1" spans="1:5" ht="15.75">
      <c r="A1" s="12"/>
      <c r="C1" s="19" t="s">
        <v>20</v>
      </c>
      <c r="D1" s="4"/>
      <c r="E1" s="4"/>
    </row>
    <row r="2" spans="1:5" ht="15.75">
      <c r="C2" s="20" t="s">
        <v>18</v>
      </c>
      <c r="D2" s="4"/>
      <c r="E2" s="4"/>
    </row>
    <row r="3" spans="1:5" ht="15.75">
      <c r="C3" s="20" t="s">
        <v>19</v>
      </c>
      <c r="D3" s="4"/>
      <c r="E3" s="4"/>
    </row>
    <row r="4" spans="1:5" ht="15.75">
      <c r="C4" s="20" t="s">
        <v>21</v>
      </c>
    </row>
    <row r="6" spans="1:5" ht="18.75">
      <c r="A6" s="22" t="s">
        <v>7</v>
      </c>
      <c r="B6" s="22"/>
      <c r="C6" s="22"/>
      <c r="D6" s="22"/>
      <c r="E6" s="22"/>
    </row>
    <row r="7" spans="1:5" ht="12.75" customHeight="1">
      <c r="A7" s="21" t="s">
        <v>15</v>
      </c>
      <c r="B7" s="21"/>
      <c r="C7" s="21"/>
      <c r="D7" s="21"/>
      <c r="E7" s="21"/>
    </row>
    <row r="8" spans="1:5" ht="55.5" customHeight="1">
      <c r="A8" s="21"/>
      <c r="B8" s="21"/>
      <c r="C8" s="21"/>
      <c r="D8" s="21"/>
      <c r="E8" s="21"/>
    </row>
    <row r="9" spans="1:5" ht="21" customHeight="1">
      <c r="B9" s="3"/>
      <c r="C9" s="3"/>
    </row>
    <row r="10" spans="1:5" ht="18.75">
      <c r="A10" s="2"/>
      <c r="B10" s="2"/>
      <c r="C10" s="25" t="s">
        <v>5</v>
      </c>
      <c r="D10" s="25"/>
      <c r="E10" s="25"/>
    </row>
    <row r="11" spans="1:5" ht="18.75" customHeight="1">
      <c r="A11" s="26" t="s">
        <v>4</v>
      </c>
      <c r="B11" s="26" t="s">
        <v>6</v>
      </c>
      <c r="C11" s="27" t="s">
        <v>16</v>
      </c>
      <c r="D11" s="28" t="s">
        <v>17</v>
      </c>
      <c r="E11" s="30" t="s">
        <v>14</v>
      </c>
    </row>
    <row r="12" spans="1:5" ht="24" customHeight="1">
      <c r="A12" s="26"/>
      <c r="B12" s="26"/>
      <c r="C12" s="27"/>
      <c r="D12" s="29"/>
      <c r="E12" s="31"/>
    </row>
    <row r="13" spans="1:5" ht="18.75">
      <c r="A13" s="13">
        <v>1</v>
      </c>
      <c r="B13" s="14" t="s">
        <v>0</v>
      </c>
      <c r="C13" s="15">
        <v>2322.5</v>
      </c>
      <c r="D13" s="15">
        <v>2322.5</v>
      </c>
      <c r="E13" s="10">
        <f>D13/C13*100</f>
        <v>100</v>
      </c>
    </row>
    <row r="14" spans="1:5" ht="18.75">
      <c r="A14" s="13">
        <v>2</v>
      </c>
      <c r="B14" s="14" t="s">
        <v>1</v>
      </c>
      <c r="C14" s="15">
        <f>2616.7-70</f>
        <v>2546.6999999999998</v>
      </c>
      <c r="D14" s="15">
        <f>2616.7-70</f>
        <v>2546.6999999999998</v>
      </c>
      <c r="E14" s="10">
        <f t="shared" ref="E14:E22" si="0">D14/C14*100</f>
        <v>100</v>
      </c>
    </row>
    <row r="15" spans="1:5" ht="18.75">
      <c r="A15" s="13">
        <v>3</v>
      </c>
      <c r="B15" s="14" t="s">
        <v>2</v>
      </c>
      <c r="C15" s="15">
        <v>2371.6999999999998</v>
      </c>
      <c r="D15" s="15">
        <v>2371.6999999999998</v>
      </c>
      <c r="E15" s="10">
        <f t="shared" si="0"/>
        <v>100</v>
      </c>
    </row>
    <row r="16" spans="1:5" ht="18.75">
      <c r="A16" s="13">
        <v>4</v>
      </c>
      <c r="B16" s="14" t="s">
        <v>8</v>
      </c>
      <c r="C16" s="15">
        <f>1543.7-150+975+150</f>
        <v>2518.6999999999998</v>
      </c>
      <c r="D16" s="15">
        <f>1543.7-150+975+150</f>
        <v>2518.6999999999998</v>
      </c>
      <c r="E16" s="10">
        <f t="shared" si="0"/>
        <v>100</v>
      </c>
    </row>
    <row r="17" spans="1:8" ht="18.75">
      <c r="A17" s="13">
        <v>5</v>
      </c>
      <c r="B17" s="14" t="s">
        <v>9</v>
      </c>
      <c r="C17" s="15">
        <f>3039.1+360-460</f>
        <v>2939.1</v>
      </c>
      <c r="D17" s="15">
        <f>3039.1+360-460</f>
        <v>2939.1</v>
      </c>
      <c r="E17" s="10">
        <f t="shared" si="0"/>
        <v>100</v>
      </c>
    </row>
    <row r="18" spans="1:8" ht="18.75">
      <c r="A18" s="13">
        <v>6</v>
      </c>
      <c r="B18" s="16" t="s">
        <v>10</v>
      </c>
      <c r="C18" s="15">
        <f>499.3+250+900+250</f>
        <v>1899.3</v>
      </c>
      <c r="D18" s="15">
        <f>499.3+250+900+250</f>
        <v>1899.3</v>
      </c>
      <c r="E18" s="10">
        <f t="shared" si="0"/>
        <v>100</v>
      </c>
      <c r="F18" s="7"/>
      <c r="G18" s="5"/>
    </row>
    <row r="19" spans="1:8" ht="18.75">
      <c r="A19" s="13">
        <v>7</v>
      </c>
      <c r="B19" s="16" t="s">
        <v>12</v>
      </c>
      <c r="C19" s="15">
        <f>5963.6+2500+220+252.5+1413</f>
        <v>10349.1</v>
      </c>
      <c r="D19" s="15">
        <f>5963.6+2500+220+252.5+1413</f>
        <v>10349.1</v>
      </c>
      <c r="E19" s="10">
        <f t="shared" si="0"/>
        <v>100</v>
      </c>
      <c r="F19" s="7"/>
      <c r="G19" s="5"/>
    </row>
    <row r="20" spans="1:8" ht="18.75">
      <c r="A20" s="13">
        <v>8</v>
      </c>
      <c r="B20" s="17" t="s">
        <v>11</v>
      </c>
      <c r="C20" s="18">
        <f>854+350-350+9500+342.194+15+15</f>
        <v>10726.194</v>
      </c>
      <c r="D20" s="18">
        <f>854+350-350+9500+342.194+15+15</f>
        <v>10726.194</v>
      </c>
      <c r="E20" s="10">
        <f t="shared" si="0"/>
        <v>100</v>
      </c>
      <c r="F20" s="7"/>
      <c r="G20" s="5"/>
    </row>
    <row r="21" spans="1:8" ht="18.75">
      <c r="A21" s="13">
        <v>9</v>
      </c>
      <c r="B21" s="17" t="s">
        <v>13</v>
      </c>
      <c r="C21" s="18">
        <f>790+208.13+830.342+550+347.2</f>
        <v>2725.6719999999996</v>
      </c>
      <c r="D21" s="18">
        <f>790+208.13+830.342+550+347.2</f>
        <v>2725.6719999999996</v>
      </c>
      <c r="E21" s="10">
        <f t="shared" si="0"/>
        <v>100</v>
      </c>
      <c r="F21" s="7"/>
      <c r="G21" s="8"/>
      <c r="H21" s="9"/>
    </row>
    <row r="22" spans="1:8" ht="19.5" customHeight="1">
      <c r="A22" s="23" t="s">
        <v>3</v>
      </c>
      <c r="B22" s="24"/>
      <c r="C22" s="6">
        <f>SUM(C13:C21)</f>
        <v>38398.965999999993</v>
      </c>
      <c r="D22" s="6">
        <f>SUM(D13:D21)</f>
        <v>38398.965999999993</v>
      </c>
      <c r="E22" s="11">
        <f t="shared" si="0"/>
        <v>100</v>
      </c>
    </row>
    <row r="23" spans="1:8" ht="51" customHeight="1">
      <c r="C23" s="1"/>
    </row>
    <row r="24" spans="1:8">
      <c r="C24" s="1"/>
    </row>
  </sheetData>
  <mergeCells count="9">
    <mergeCell ref="A7:E8"/>
    <mergeCell ref="A6:E6"/>
    <mergeCell ref="A22:B22"/>
    <mergeCell ref="C10:E10"/>
    <mergeCell ref="A11:A12"/>
    <mergeCell ref="B11:B12"/>
    <mergeCell ref="C11:C12"/>
    <mergeCell ref="D11:D12"/>
    <mergeCell ref="E11:E12"/>
  </mergeCells>
  <phoneticPr fontId="0" type="noConversion"/>
  <pageMargins left="0.78" right="0.23622047244094491" top="0.16" bottom="0.98425196850393704" header="0.51181102362204722" footer="0.51181102362204722"/>
  <pageSetup paperSize="9" scale="74" orientation="portrait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уточнённый</vt:lpstr>
      <vt:lpstr>уточнённый!Область_печати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Царегородцева</cp:lastModifiedBy>
  <cp:lastPrinted>2020-05-13T10:55:28Z</cp:lastPrinted>
  <dcterms:created xsi:type="dcterms:W3CDTF">1980-01-04T02:50:09Z</dcterms:created>
  <dcterms:modified xsi:type="dcterms:W3CDTF">2022-07-18T12:41:47Z</dcterms:modified>
</cp:coreProperties>
</file>