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555" windowWidth="18855" windowHeight="711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O59" i="2"/>
  <c r="P59"/>
  <c r="Q59"/>
  <c r="R59"/>
  <c r="S59"/>
  <c r="T59"/>
  <c r="U59"/>
  <c r="V59"/>
  <c r="W59"/>
  <c r="X59"/>
  <c r="Y59"/>
  <c r="Z59"/>
  <c r="AA59"/>
  <c r="AB59"/>
  <c r="AC59"/>
  <c r="AD59"/>
  <c r="AE59"/>
  <c r="AF59"/>
  <c r="N59"/>
  <c r="AP58" l="1"/>
  <c r="AP59"/>
  <c r="AP57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</calcChain>
</file>

<file path=xl/sharedStrings.xml><?xml version="1.0" encoding="utf-8"?>
<sst xmlns="http://schemas.openxmlformats.org/spreadsheetml/2006/main" count="346" uniqueCount="114">
  <si>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</si>
  <si>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</si>
  <si>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</si>
  <si>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</si>
  <si>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</si>
  <si>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</si>
  <si>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</si>
  <si>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</si>
  <si>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</si>
  <si>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</si>
  <si>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</si>
  <si>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</si>
  <si>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</si>
  <si>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</si>
  <si>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</si>
  <si>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</si>
  <si>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</si>
  <si>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</si>
  <si>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</si>
  <si>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</si>
  <si>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</si>
  <si>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</si>
  <si>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</si>
  <si>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</si>
  <si>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</si>
  <si>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</si>
  <si>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</si>
  <si>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</si>
  <si>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</si>
  <si>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</si>
  <si>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</si>
  <si>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</si>
  <si>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</si>
  <si>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</si>
  <si>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</si>
  <si>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</si>
  <si>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</si>
  <si>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</si>
  <si>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</si>
  <si>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</si>
  <si>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</si>
  <si>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</si>
  <si>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</si>
  <si>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</si>
  <si>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</si>
  <si>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</si>
  <si>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</si>
  <si>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</si>
  <si>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</si>
  <si>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</si>
  <si>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</si>
  <si>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</si>
  <si>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</si>
  <si>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</si>
  <si>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</si>
  <si>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</si>
  <si>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</si>
  <si>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</si>
  <si>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</si>
  <si>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</si>
  <si>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</si>
  <si>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</si>
  <si>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</si>
  <si>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</si>
  <si>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</si>
  <si>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</si>
  <si>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</si>
  <si>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</si>
  <si>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</si>
  <si>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</si>
  <si>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</si>
  <si>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</si>
  <si>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</si>
  <si>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</si>
  <si>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</si>
  <si>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</si>
  <si>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</si>
  <si>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</si>
  <si>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</si>
  <si>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</si>
  <si>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</si>
  <si>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</si>
  <si>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</si>
  <si>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</si>
  <si>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</si>
  <si>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</si>
  <si>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</si>
  <si>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</si>
  <si>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</si>
  <si>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</si>
  <si>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</si>
  <si>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</si>
  <si>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</si>
  <si>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</si>
  <si>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</si>
  <si>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</si>
  <si>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</si>
  <si>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</si>
  <si>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</si>
  <si>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</si>
  <si>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</si>
  <si>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</si>
  <si>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</si>
  <si>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Процент (%)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</si>
  <si>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</si>
  <si>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</si>
  <si>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</si>
  <si>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</si>
  <si>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Раздел, подраздел</t>
  </si>
  <si>
    <t>Исполнено (тыс.руб.)</t>
  </si>
  <si>
    <t>Процент</t>
  </si>
  <si>
    <t>Уточненный план (тыс.руб.)</t>
  </si>
  <si>
    <t xml:space="preserve">от            2025 № </t>
  </si>
  <si>
    <t>бюджетных ассигнований по разделам, подразделам классификации расходов бюджета за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</si>
</sst>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</font>
    <font>
      <sz val="11"/>
      <name val="Calibri"/>
      <family val="2"/>
      <charset val="204"/>
    </font>
    <font>
      <sz val="12"/>
      <color indexed="8"/>
      <name val="Arial Cyr"/>
      <family val="2"/>
    </font>
    <font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10" fontId="9" fillId="6" borderId="6">
      <alignment horizontal="right" vertical="top" shrinkToFit="1"/>
    </xf>
    <xf numFmtId="0" fontId="10" fillId="0" borderId="1">
      <alignment horizontal="center" wrapTex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Protection="1">
      <protection locked="0"/>
    </xf>
    <xf numFmtId="0" fontId="11" fillId="0" borderId="1" xfId="0" applyFont="1" applyBorder="1" applyProtection="1">
      <protection locked="0"/>
    </xf>
    <xf numFmtId="0" fontId="0" fillId="0" borderId="1" xfId="0" applyFont="1" applyBorder="1" applyProtection="1">
      <protection locked="0"/>
    </xf>
    <xf numFmtId="0" fontId="1" fillId="0" borderId="2" xfId="6" applyNumberFormat="1" applyFont="1" applyProtection="1">
      <alignment horizontal="center" vertical="center" wrapText="1"/>
    </xf>
    <xf numFmtId="0" fontId="1" fillId="0" borderId="2" xfId="7" applyNumberFormat="1" applyFont="1" applyProtection="1">
      <alignment vertical="top" wrapText="1"/>
    </xf>
    <xf numFmtId="1" fontId="1" fillId="0" borderId="2" xfId="8" applyNumberFormat="1" applyFont="1" applyProtection="1">
      <alignment horizontal="center" vertical="top" shrinkToFit="1"/>
    </xf>
    <xf numFmtId="164" fontId="1" fillId="2" borderId="2" xfId="9" applyNumberFormat="1" applyFont="1" applyProtection="1">
      <alignment horizontal="right" vertical="top" shrinkToFit="1"/>
    </xf>
    <xf numFmtId="164" fontId="1" fillId="5" borderId="2" xfId="9" applyNumberFormat="1" applyFont="1" applyFill="1" applyProtection="1">
      <alignment horizontal="right" vertical="top" shrinkToFit="1"/>
    </xf>
    <xf numFmtId="10" fontId="1" fillId="2" borderId="2" xfId="10" applyNumberFormat="1" applyFont="1" applyProtection="1">
      <alignment horizontal="right" vertical="top" shrinkToFit="1"/>
    </xf>
    <xf numFmtId="2" fontId="13" fillId="0" borderId="5" xfId="2" applyNumberFormat="1" applyFont="1" applyBorder="1" applyAlignment="1" applyProtection="1">
      <alignment horizontal="right" vertical="top"/>
    </xf>
    <xf numFmtId="164" fontId="1" fillId="3" borderId="2" xfId="12" applyNumberFormat="1" applyFont="1" applyProtection="1">
      <alignment horizontal="right" vertical="top" shrinkToFit="1"/>
    </xf>
    <xf numFmtId="164" fontId="1" fillId="5" borderId="2" xfId="12" applyNumberFormat="1" applyFont="1" applyFill="1" applyProtection="1">
      <alignment horizontal="right" vertical="top" shrinkToFit="1"/>
    </xf>
    <xf numFmtId="10" fontId="1" fillId="3" borderId="2" xfId="13" applyNumberFormat="1" applyFont="1" applyProtection="1">
      <alignment horizontal="right" vertical="top" shrinkToFit="1"/>
    </xf>
    <xf numFmtId="0" fontId="1" fillId="0" borderId="1" xfId="2" applyNumberFormat="1" applyFont="1" applyProtection="1"/>
    <xf numFmtId="0" fontId="1" fillId="5" borderId="1" xfId="2" applyNumberFormat="1" applyFont="1" applyFill="1" applyProtection="1"/>
    <xf numFmtId="0" fontId="1" fillId="5" borderId="1" xfId="14" applyNumberFormat="1" applyFont="1" applyFill="1" applyProtection="1">
      <alignment horizontal="left" wrapText="1"/>
    </xf>
    <xf numFmtId="0" fontId="1" fillId="0" borderId="1" xfId="14" applyNumberFormat="1" applyFont="1" applyProtection="1">
      <alignment horizontal="left" wrapText="1"/>
    </xf>
    <xf numFmtId="0" fontId="0" fillId="0" borderId="0" xfId="0" applyFont="1" applyProtection="1">
      <protection locked="0"/>
    </xf>
    <xf numFmtId="0" fontId="0" fillId="5" borderId="0" xfId="0" applyFont="1" applyFill="1" applyProtection="1">
      <protection locked="0"/>
    </xf>
    <xf numFmtId="0" fontId="7" fillId="0" borderId="3" xfId="2" applyNumberFormat="1" applyFont="1" applyFill="1" applyBorder="1" applyAlignment="1" applyProtection="1">
      <alignment horizontal="center" vertical="center"/>
    </xf>
    <xf numFmtId="0" fontId="1" fillId="0" borderId="4" xfId="2" applyNumberFormat="1" applyFont="1" applyFill="1" applyBorder="1" applyAlignment="1" applyProtection="1">
      <alignment horizontal="center" vertical="center"/>
    </xf>
    <xf numFmtId="0" fontId="12" fillId="0" borderId="1" xfId="28" applyNumberFormat="1" applyFont="1" applyFill="1" applyBorder="1" applyAlignment="1" applyProtection="1">
      <alignment horizontal="center" wrapText="1"/>
    </xf>
    <xf numFmtId="0" fontId="12" fillId="0" borderId="1" xfId="29" applyNumberFormat="1" applyFont="1" applyBorder="1" applyAlignment="1" applyProtection="1">
      <alignment horizontal="center" wrapText="1"/>
    </xf>
    <xf numFmtId="0" fontId="7" fillId="0" borderId="2" xfId="6" applyNumberFormat="1" applyFont="1" applyAlignment="1" applyProtection="1">
      <alignment horizontal="center" vertical="center" wrapText="1"/>
    </xf>
    <xf numFmtId="0" fontId="1" fillId="0" borderId="2" xfId="6" applyFont="1" applyAlignment="1">
      <alignment horizontal="center" vertical="center" wrapText="1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  <xf numFmtId="0" fontId="1" fillId="0" borderId="7" xfId="6" applyNumberFormat="1" applyFont="1" applyBorder="1" applyProtection="1">
      <alignment horizontal="center" vertical="center" wrapText="1"/>
    </xf>
    <xf numFmtId="0" fontId="1" fillId="0" borderId="7" xfId="6" applyFont="1" applyBorder="1">
      <alignment horizontal="center" vertical="center" wrapText="1"/>
    </xf>
    <xf numFmtId="0" fontId="1" fillId="0" borderId="2" xfId="11" applyNumberFormat="1" applyFont="1" applyProtection="1">
      <alignment horizontal="left"/>
    </xf>
    <xf numFmtId="0" fontId="1" fillId="0" borderId="2" xfId="11" applyFont="1">
      <alignment horizontal="left"/>
    </xf>
    <xf numFmtId="0" fontId="1" fillId="0" borderId="1" xfId="14" applyNumberFormat="1" applyFont="1" applyProtection="1">
      <alignment horizontal="left" wrapText="1"/>
    </xf>
    <xf numFmtId="0" fontId="1" fillId="0" borderId="1" xfId="14" applyFont="1">
      <alignment horizontal="left" wrapText="1"/>
    </xf>
    <xf numFmtId="0" fontId="7" fillId="0" borderId="5" xfId="6" applyNumberFormat="1" applyFont="1" applyFill="1" applyBorder="1" applyAlignment="1" applyProtection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61"/>
  <sheetViews>
    <sheetView showGridLines="0" tabSelected="1" zoomScaleSheetLayoutView="100" workbookViewId="0">
      <pane ySplit="9" topLeftCell="A10" activePane="bottomLeft" state="frozen"/>
      <selection pane="bottomLeft" activeCell="A8" sqref="A8:A9"/>
    </sheetView>
  </sheetViews>
  <sheetFormatPr defaultRowHeight="15" outlineLevelRow="1"/>
  <cols>
    <col min="1" max="1" width="40" style="20" customWidth="1"/>
    <col min="2" max="2" width="9.140625" style="20" hidden="1"/>
    <col min="3" max="3" width="7.7109375" style="20" customWidth="1"/>
    <col min="4" max="13" width="9.140625" style="20" hidden="1"/>
    <col min="14" max="14" width="14.7109375" style="21" customWidth="1"/>
    <col min="15" max="31" width="9.140625" style="21" hidden="1"/>
    <col min="32" max="32" width="11.7109375" style="21" customWidth="1"/>
    <col min="33" max="41" width="9.140625" style="20" hidden="1"/>
    <col min="42" max="42" width="13" style="5" customWidth="1"/>
    <col min="43" max="16384" width="9.140625" style="1"/>
  </cols>
  <sheetData>
    <row r="1" spans="1:42" s="2" customFormat="1" ht="15.75">
      <c r="A1" s="4"/>
      <c r="B1" s="5"/>
      <c r="C1" s="3"/>
      <c r="D1" s="5"/>
      <c r="E1" s="5"/>
      <c r="F1" s="5"/>
      <c r="G1" s="5"/>
      <c r="H1" s="5"/>
      <c r="I1" s="5"/>
      <c r="J1" s="5"/>
      <c r="K1" s="5"/>
      <c r="L1" s="5"/>
      <c r="M1" s="5"/>
      <c r="N1" s="3" t="s">
        <v>104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2" customFormat="1" ht="15.75">
      <c r="A2" s="4"/>
      <c r="B2" s="5"/>
      <c r="C2" s="3"/>
      <c r="D2" s="5"/>
      <c r="E2" s="5"/>
      <c r="F2" s="5"/>
      <c r="G2" s="5"/>
      <c r="H2" s="5"/>
      <c r="I2" s="5"/>
      <c r="J2" s="5"/>
      <c r="K2" s="5"/>
      <c r="L2" s="5"/>
      <c r="M2" s="5"/>
      <c r="N2" s="3" t="s">
        <v>105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2" customFormat="1" ht="15.75">
      <c r="A3" s="5"/>
      <c r="B3" s="5"/>
      <c r="C3" s="3"/>
      <c r="D3" s="5"/>
      <c r="E3" s="5"/>
      <c r="F3" s="5"/>
      <c r="G3" s="5"/>
      <c r="H3" s="5"/>
      <c r="I3" s="5"/>
      <c r="J3" s="5"/>
      <c r="K3" s="5"/>
      <c r="L3" s="5"/>
      <c r="M3" s="5"/>
      <c r="N3" s="3" t="s">
        <v>106</v>
      </c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2" customFormat="1" ht="15.75">
      <c r="A4" s="5"/>
      <c r="B4" s="5"/>
      <c r="C4" s="3"/>
      <c r="D4" s="5"/>
      <c r="E4" s="5"/>
      <c r="F4" s="5"/>
      <c r="G4" s="5"/>
      <c r="H4" s="5"/>
      <c r="I4" s="5"/>
      <c r="J4" s="5"/>
      <c r="K4" s="5"/>
      <c r="L4" s="5"/>
      <c r="M4" s="5"/>
      <c r="N4" s="3" t="s">
        <v>112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2" customForma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 s="2" customFormat="1" ht="24" customHeight="1">
      <c r="A6" s="24" t="s">
        <v>107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</row>
    <row r="7" spans="1:42" s="2" customFormat="1" ht="39" customHeight="1">
      <c r="A7" s="25" t="s">
        <v>113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</row>
    <row r="8" spans="1:42" s="2" customFormat="1" ht="33.75" customHeight="1">
      <c r="A8" s="28" t="s">
        <v>0</v>
      </c>
      <c r="B8" s="26" t="s">
        <v>108</v>
      </c>
      <c r="C8" s="26" t="s">
        <v>108</v>
      </c>
      <c r="D8" s="36" t="s">
        <v>109</v>
      </c>
      <c r="E8" s="22" t="s">
        <v>110</v>
      </c>
      <c r="F8" s="28" t="s">
        <v>1</v>
      </c>
      <c r="G8" s="28" t="s">
        <v>1</v>
      </c>
      <c r="H8" s="28" t="s">
        <v>1</v>
      </c>
      <c r="I8" s="28" t="s">
        <v>1</v>
      </c>
      <c r="J8" s="28" t="s">
        <v>1</v>
      </c>
      <c r="K8" s="28" t="s">
        <v>1</v>
      </c>
      <c r="L8" s="28" t="s">
        <v>1</v>
      </c>
      <c r="M8" s="28" t="s">
        <v>1</v>
      </c>
      <c r="N8" s="36" t="s">
        <v>111</v>
      </c>
      <c r="O8" s="36" t="s">
        <v>109</v>
      </c>
      <c r="P8" s="22" t="s">
        <v>110</v>
      </c>
      <c r="Q8" s="28" t="s">
        <v>1</v>
      </c>
      <c r="R8" s="28" t="s">
        <v>1</v>
      </c>
      <c r="S8" s="28" t="s">
        <v>1</v>
      </c>
      <c r="T8" s="28" t="s">
        <v>1</v>
      </c>
      <c r="U8" s="28" t="s">
        <v>1</v>
      </c>
      <c r="V8" s="28" t="s">
        <v>1</v>
      </c>
      <c r="W8" s="28" t="s">
        <v>1</v>
      </c>
      <c r="X8" s="28" t="s">
        <v>1</v>
      </c>
      <c r="Y8" s="6" t="s">
        <v>1</v>
      </c>
      <c r="Z8" s="28" t="s">
        <v>1</v>
      </c>
      <c r="AA8" s="28" t="s">
        <v>1</v>
      </c>
      <c r="AB8" s="28" t="s">
        <v>1</v>
      </c>
      <c r="AC8" s="28" t="s">
        <v>1</v>
      </c>
      <c r="AD8" s="28" t="s">
        <v>1</v>
      </c>
      <c r="AE8" s="6" t="s">
        <v>1</v>
      </c>
      <c r="AF8" s="36" t="s">
        <v>109</v>
      </c>
      <c r="AG8" s="28" t="s">
        <v>1</v>
      </c>
      <c r="AH8" s="28" t="s">
        <v>1</v>
      </c>
      <c r="AI8" s="6" t="s">
        <v>1</v>
      </c>
      <c r="AJ8" s="28" t="s">
        <v>1</v>
      </c>
      <c r="AK8" s="28" t="s">
        <v>1</v>
      </c>
      <c r="AL8" s="28" t="s">
        <v>1</v>
      </c>
      <c r="AM8" s="28" t="s">
        <v>1</v>
      </c>
      <c r="AN8" s="28" t="s">
        <v>1</v>
      </c>
      <c r="AO8" s="30" t="s">
        <v>1</v>
      </c>
      <c r="AP8" s="22" t="s">
        <v>103</v>
      </c>
    </row>
    <row r="9" spans="1:42" s="2" customFormat="1" ht="34.5" customHeight="1">
      <c r="A9" s="29"/>
      <c r="B9" s="27"/>
      <c r="C9" s="27"/>
      <c r="D9" s="37"/>
      <c r="E9" s="23"/>
      <c r="F9" s="29"/>
      <c r="G9" s="29"/>
      <c r="H9" s="29"/>
      <c r="I9" s="29"/>
      <c r="J9" s="29"/>
      <c r="K9" s="29"/>
      <c r="L9" s="29"/>
      <c r="M9" s="29"/>
      <c r="N9" s="37"/>
      <c r="O9" s="37"/>
      <c r="P9" s="23"/>
      <c r="Q9" s="29"/>
      <c r="R9" s="29"/>
      <c r="S9" s="29"/>
      <c r="T9" s="29"/>
      <c r="U9" s="29"/>
      <c r="V9" s="29"/>
      <c r="W9" s="29"/>
      <c r="X9" s="29"/>
      <c r="Y9" s="6"/>
      <c r="Z9" s="29"/>
      <c r="AA9" s="29"/>
      <c r="AB9" s="29"/>
      <c r="AC9" s="29"/>
      <c r="AD9" s="29"/>
      <c r="AE9" s="6"/>
      <c r="AF9" s="37"/>
      <c r="AG9" s="29"/>
      <c r="AH9" s="29"/>
      <c r="AI9" s="6"/>
      <c r="AJ9" s="29"/>
      <c r="AK9" s="29"/>
      <c r="AL9" s="29"/>
      <c r="AM9" s="29"/>
      <c r="AN9" s="29"/>
      <c r="AO9" s="31"/>
      <c r="AP9" s="23"/>
    </row>
    <row r="10" spans="1:42" ht="25.5" customHeight="1">
      <c r="A10" s="7" t="s">
        <v>2</v>
      </c>
      <c r="B10" s="8" t="s">
        <v>3</v>
      </c>
      <c r="C10" s="8" t="s">
        <v>4</v>
      </c>
      <c r="D10" s="8" t="s">
        <v>5</v>
      </c>
      <c r="E10" s="8" t="s">
        <v>3</v>
      </c>
      <c r="F10" s="8" t="s">
        <v>3</v>
      </c>
      <c r="G10" s="8"/>
      <c r="H10" s="8"/>
      <c r="I10" s="8"/>
      <c r="J10" s="8"/>
      <c r="K10" s="8"/>
      <c r="L10" s="8"/>
      <c r="M10" s="9">
        <v>0</v>
      </c>
      <c r="N10" s="10">
        <v>141458.54415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137107.62508999999</v>
      </c>
      <c r="AG10" s="9">
        <v>0</v>
      </c>
      <c r="AH10" s="9">
        <v>0</v>
      </c>
      <c r="AI10" s="9">
        <v>137107.62508999999</v>
      </c>
      <c r="AJ10" s="9">
        <v>-137107.62508999999</v>
      </c>
      <c r="AK10" s="9">
        <v>0</v>
      </c>
      <c r="AL10" s="11">
        <v>0.96924244423591432</v>
      </c>
      <c r="AM10" s="9">
        <v>0</v>
      </c>
      <c r="AN10" s="11">
        <v>0</v>
      </c>
      <c r="AO10" s="9">
        <v>0</v>
      </c>
      <c r="AP10" s="12">
        <f>AF10/N10*100</f>
        <v>96.924244423591418</v>
      </c>
    </row>
    <row r="11" spans="1:42" ht="38.25" outlineLevel="1">
      <c r="A11" s="7" t="s">
        <v>6</v>
      </c>
      <c r="B11" s="8" t="s">
        <v>3</v>
      </c>
      <c r="C11" s="8" t="s">
        <v>7</v>
      </c>
      <c r="D11" s="8" t="s">
        <v>5</v>
      </c>
      <c r="E11" s="8" t="s">
        <v>3</v>
      </c>
      <c r="F11" s="8" t="s">
        <v>3</v>
      </c>
      <c r="G11" s="8"/>
      <c r="H11" s="8"/>
      <c r="I11" s="8"/>
      <c r="J11" s="8"/>
      <c r="K11" s="8"/>
      <c r="L11" s="8"/>
      <c r="M11" s="9">
        <v>0</v>
      </c>
      <c r="N11" s="10">
        <v>2645.0083300000001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2645.0082299999999</v>
      </c>
      <c r="AG11" s="9">
        <v>0</v>
      </c>
      <c r="AH11" s="9">
        <v>0</v>
      </c>
      <c r="AI11" s="9">
        <v>2645.0082299999999</v>
      </c>
      <c r="AJ11" s="9">
        <v>-2645.0082299999999</v>
      </c>
      <c r="AK11" s="9">
        <v>0</v>
      </c>
      <c r="AL11" s="11">
        <v>0.99999996219293574</v>
      </c>
      <c r="AM11" s="9">
        <v>0</v>
      </c>
      <c r="AN11" s="11">
        <v>0</v>
      </c>
      <c r="AO11" s="9">
        <v>0</v>
      </c>
      <c r="AP11" s="12">
        <f t="shared" ref="AP11:AP59" si="0">AF11/N11*100</f>
        <v>99.999996219293564</v>
      </c>
    </row>
    <row r="12" spans="1:42" ht="63.75" outlineLevel="1">
      <c r="A12" s="7" t="s">
        <v>8</v>
      </c>
      <c r="B12" s="8" t="s">
        <v>3</v>
      </c>
      <c r="C12" s="8" t="s">
        <v>9</v>
      </c>
      <c r="D12" s="8" t="s">
        <v>5</v>
      </c>
      <c r="E12" s="8" t="s">
        <v>3</v>
      </c>
      <c r="F12" s="8" t="s">
        <v>3</v>
      </c>
      <c r="G12" s="8"/>
      <c r="H12" s="8"/>
      <c r="I12" s="8"/>
      <c r="J12" s="8"/>
      <c r="K12" s="8"/>
      <c r="L12" s="8"/>
      <c r="M12" s="9">
        <v>0</v>
      </c>
      <c r="N12" s="10">
        <v>139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68.400000000000006</v>
      </c>
      <c r="AG12" s="9">
        <v>0</v>
      </c>
      <c r="AH12" s="9">
        <v>0</v>
      </c>
      <c r="AI12" s="9">
        <v>68.400000000000006</v>
      </c>
      <c r="AJ12" s="9">
        <v>-68.400000000000006</v>
      </c>
      <c r="AK12" s="9">
        <v>0</v>
      </c>
      <c r="AL12" s="11">
        <v>0.49208633093525178</v>
      </c>
      <c r="AM12" s="9">
        <v>0</v>
      </c>
      <c r="AN12" s="11">
        <v>0</v>
      </c>
      <c r="AO12" s="9">
        <v>0</v>
      </c>
      <c r="AP12" s="12">
        <f t="shared" si="0"/>
        <v>49.208633093525187</v>
      </c>
    </row>
    <row r="13" spans="1:42" ht="63.75" outlineLevel="1">
      <c r="A13" s="7" t="s">
        <v>10</v>
      </c>
      <c r="B13" s="8" t="s">
        <v>3</v>
      </c>
      <c r="C13" s="8" t="s">
        <v>11</v>
      </c>
      <c r="D13" s="8" t="s">
        <v>5</v>
      </c>
      <c r="E13" s="8" t="s">
        <v>3</v>
      </c>
      <c r="F13" s="8" t="s">
        <v>3</v>
      </c>
      <c r="G13" s="8"/>
      <c r="H13" s="8"/>
      <c r="I13" s="8"/>
      <c r="J13" s="8"/>
      <c r="K13" s="8"/>
      <c r="L13" s="8"/>
      <c r="M13" s="9">
        <v>0</v>
      </c>
      <c r="N13" s="10">
        <v>92971.387690000003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92804.073420000001</v>
      </c>
      <c r="AG13" s="9">
        <v>0</v>
      </c>
      <c r="AH13" s="9">
        <v>0</v>
      </c>
      <c r="AI13" s="9">
        <v>92804.073420000001</v>
      </c>
      <c r="AJ13" s="9">
        <v>-92804.073420000001</v>
      </c>
      <c r="AK13" s="9">
        <v>0</v>
      </c>
      <c r="AL13" s="11">
        <v>0.99820036815457802</v>
      </c>
      <c r="AM13" s="9">
        <v>0</v>
      </c>
      <c r="AN13" s="11">
        <v>0</v>
      </c>
      <c r="AO13" s="9">
        <v>0</v>
      </c>
      <c r="AP13" s="12">
        <f t="shared" si="0"/>
        <v>99.820036815457797</v>
      </c>
    </row>
    <row r="14" spans="1:42" outlineLevel="1">
      <c r="A14" s="7" t="s">
        <v>12</v>
      </c>
      <c r="B14" s="8" t="s">
        <v>3</v>
      </c>
      <c r="C14" s="8" t="s">
        <v>13</v>
      </c>
      <c r="D14" s="8" t="s">
        <v>5</v>
      </c>
      <c r="E14" s="8" t="s">
        <v>3</v>
      </c>
      <c r="F14" s="8" t="s">
        <v>3</v>
      </c>
      <c r="G14" s="8"/>
      <c r="H14" s="8"/>
      <c r="I14" s="8"/>
      <c r="J14" s="8"/>
      <c r="K14" s="8"/>
      <c r="L14" s="8"/>
      <c r="M14" s="9">
        <v>0</v>
      </c>
      <c r="N14" s="10">
        <v>6.6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6.6</v>
      </c>
      <c r="AG14" s="9">
        <v>0</v>
      </c>
      <c r="AH14" s="9">
        <v>0</v>
      </c>
      <c r="AI14" s="9">
        <v>6.6</v>
      </c>
      <c r="AJ14" s="9">
        <v>-6.6</v>
      </c>
      <c r="AK14" s="9">
        <v>0</v>
      </c>
      <c r="AL14" s="11">
        <v>1</v>
      </c>
      <c r="AM14" s="9">
        <v>0</v>
      </c>
      <c r="AN14" s="11">
        <v>0</v>
      </c>
      <c r="AO14" s="9">
        <v>0</v>
      </c>
      <c r="AP14" s="12">
        <f t="shared" si="0"/>
        <v>100</v>
      </c>
    </row>
    <row r="15" spans="1:42" ht="51" outlineLevel="1">
      <c r="A15" s="7" t="s">
        <v>14</v>
      </c>
      <c r="B15" s="8" t="s">
        <v>3</v>
      </c>
      <c r="C15" s="8" t="s">
        <v>15</v>
      </c>
      <c r="D15" s="8" t="s">
        <v>5</v>
      </c>
      <c r="E15" s="8" t="s">
        <v>3</v>
      </c>
      <c r="F15" s="8" t="s">
        <v>3</v>
      </c>
      <c r="G15" s="8"/>
      <c r="H15" s="8"/>
      <c r="I15" s="8"/>
      <c r="J15" s="8"/>
      <c r="K15" s="8"/>
      <c r="L15" s="8"/>
      <c r="M15" s="9">
        <v>0</v>
      </c>
      <c r="N15" s="10">
        <v>1137.5999999999999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1135.9247499999999</v>
      </c>
      <c r="AG15" s="9">
        <v>0</v>
      </c>
      <c r="AH15" s="9">
        <v>0</v>
      </c>
      <c r="AI15" s="9">
        <v>1135.9247499999999</v>
      </c>
      <c r="AJ15" s="9">
        <v>-1135.9247499999999</v>
      </c>
      <c r="AK15" s="9">
        <v>0</v>
      </c>
      <c r="AL15" s="11">
        <v>0.99852738220815751</v>
      </c>
      <c r="AM15" s="9">
        <v>0</v>
      </c>
      <c r="AN15" s="11">
        <v>0</v>
      </c>
      <c r="AO15" s="9">
        <v>0</v>
      </c>
      <c r="AP15" s="12">
        <f t="shared" si="0"/>
        <v>99.852738220815752</v>
      </c>
    </row>
    <row r="16" spans="1:42" ht="25.5" outlineLevel="1">
      <c r="A16" s="7" t="s">
        <v>16</v>
      </c>
      <c r="B16" s="8" t="s">
        <v>3</v>
      </c>
      <c r="C16" s="8" t="s">
        <v>17</v>
      </c>
      <c r="D16" s="8" t="s">
        <v>5</v>
      </c>
      <c r="E16" s="8" t="s">
        <v>3</v>
      </c>
      <c r="F16" s="8" t="s">
        <v>3</v>
      </c>
      <c r="G16" s="8"/>
      <c r="H16" s="8"/>
      <c r="I16" s="8"/>
      <c r="J16" s="8"/>
      <c r="K16" s="8"/>
      <c r="L16" s="8"/>
      <c r="M16" s="9">
        <v>0</v>
      </c>
      <c r="N16" s="10">
        <v>173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173</v>
      </c>
      <c r="AG16" s="9">
        <v>0</v>
      </c>
      <c r="AH16" s="9">
        <v>0</v>
      </c>
      <c r="AI16" s="9">
        <v>173</v>
      </c>
      <c r="AJ16" s="9">
        <v>-173</v>
      </c>
      <c r="AK16" s="9">
        <v>0</v>
      </c>
      <c r="AL16" s="11">
        <v>1</v>
      </c>
      <c r="AM16" s="9">
        <v>0</v>
      </c>
      <c r="AN16" s="11">
        <v>0</v>
      </c>
      <c r="AO16" s="9">
        <v>0</v>
      </c>
      <c r="AP16" s="12">
        <f t="shared" si="0"/>
        <v>100</v>
      </c>
    </row>
    <row r="17" spans="1:42" outlineLevel="1">
      <c r="A17" s="7" t="s">
        <v>18</v>
      </c>
      <c r="B17" s="8" t="s">
        <v>3</v>
      </c>
      <c r="C17" s="8" t="s">
        <v>19</v>
      </c>
      <c r="D17" s="8" t="s">
        <v>5</v>
      </c>
      <c r="E17" s="8" t="s">
        <v>3</v>
      </c>
      <c r="F17" s="8" t="s">
        <v>3</v>
      </c>
      <c r="G17" s="8"/>
      <c r="H17" s="8"/>
      <c r="I17" s="8"/>
      <c r="J17" s="8"/>
      <c r="K17" s="8"/>
      <c r="L17" s="8"/>
      <c r="M17" s="9">
        <v>0</v>
      </c>
      <c r="N17" s="10">
        <v>250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11">
        <v>0</v>
      </c>
      <c r="AM17" s="9">
        <v>0</v>
      </c>
      <c r="AN17" s="11">
        <v>0</v>
      </c>
      <c r="AO17" s="9">
        <v>0</v>
      </c>
      <c r="AP17" s="12">
        <f t="shared" si="0"/>
        <v>0</v>
      </c>
    </row>
    <row r="18" spans="1:42" outlineLevel="1">
      <c r="A18" s="7" t="s">
        <v>20</v>
      </c>
      <c r="B18" s="8" t="s">
        <v>3</v>
      </c>
      <c r="C18" s="8" t="s">
        <v>21</v>
      </c>
      <c r="D18" s="8" t="s">
        <v>5</v>
      </c>
      <c r="E18" s="8" t="s">
        <v>3</v>
      </c>
      <c r="F18" s="8" t="s">
        <v>3</v>
      </c>
      <c r="G18" s="8"/>
      <c r="H18" s="8"/>
      <c r="I18" s="8"/>
      <c r="J18" s="8"/>
      <c r="K18" s="8"/>
      <c r="L18" s="8"/>
      <c r="M18" s="9">
        <v>0</v>
      </c>
      <c r="N18" s="10">
        <v>44135.948129999997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40274.618690000003</v>
      </c>
      <c r="AG18" s="9">
        <v>0</v>
      </c>
      <c r="AH18" s="9">
        <v>0</v>
      </c>
      <c r="AI18" s="9">
        <v>40274.618690000003</v>
      </c>
      <c r="AJ18" s="9">
        <v>-40274.618690000003</v>
      </c>
      <c r="AK18" s="9">
        <v>0</v>
      </c>
      <c r="AL18" s="11">
        <v>0.91251282449792026</v>
      </c>
      <c r="AM18" s="9">
        <v>0</v>
      </c>
      <c r="AN18" s="11">
        <v>0</v>
      </c>
      <c r="AO18" s="9">
        <v>0</v>
      </c>
      <c r="AP18" s="12">
        <f t="shared" si="0"/>
        <v>91.251282449792043</v>
      </c>
    </row>
    <row r="19" spans="1:42">
      <c r="A19" s="7" t="s">
        <v>22</v>
      </c>
      <c r="B19" s="8" t="s">
        <v>3</v>
      </c>
      <c r="C19" s="8" t="s">
        <v>23</v>
      </c>
      <c r="D19" s="8" t="s">
        <v>5</v>
      </c>
      <c r="E19" s="8" t="s">
        <v>3</v>
      </c>
      <c r="F19" s="8" t="s">
        <v>3</v>
      </c>
      <c r="G19" s="8"/>
      <c r="H19" s="8"/>
      <c r="I19" s="8"/>
      <c r="J19" s="8"/>
      <c r="K19" s="8"/>
      <c r="L19" s="8"/>
      <c r="M19" s="9">
        <v>0</v>
      </c>
      <c r="N19" s="10">
        <v>876.29827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876.02811999999994</v>
      </c>
      <c r="AG19" s="9">
        <v>0</v>
      </c>
      <c r="AH19" s="9">
        <v>0</v>
      </c>
      <c r="AI19" s="9">
        <v>876.02811999999994</v>
      </c>
      <c r="AJ19" s="9">
        <v>-876.02811999999994</v>
      </c>
      <c r="AK19" s="9">
        <v>0</v>
      </c>
      <c r="AL19" s="11">
        <v>0.9996917145574189</v>
      </c>
      <c r="AM19" s="9">
        <v>0</v>
      </c>
      <c r="AN19" s="11">
        <v>0</v>
      </c>
      <c r="AO19" s="9">
        <v>0</v>
      </c>
      <c r="AP19" s="12">
        <f t="shared" si="0"/>
        <v>99.969171455741872</v>
      </c>
    </row>
    <row r="20" spans="1:42" ht="25.5" outlineLevel="1">
      <c r="A20" s="7" t="s">
        <v>24</v>
      </c>
      <c r="B20" s="8" t="s">
        <v>3</v>
      </c>
      <c r="C20" s="8" t="s">
        <v>25</v>
      </c>
      <c r="D20" s="8" t="s">
        <v>5</v>
      </c>
      <c r="E20" s="8" t="s">
        <v>3</v>
      </c>
      <c r="F20" s="8" t="s">
        <v>3</v>
      </c>
      <c r="G20" s="8"/>
      <c r="H20" s="8"/>
      <c r="I20" s="8"/>
      <c r="J20" s="8"/>
      <c r="K20" s="8"/>
      <c r="L20" s="8"/>
      <c r="M20" s="9">
        <v>0</v>
      </c>
      <c r="N20" s="10">
        <v>876.29827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876.02811999999994</v>
      </c>
      <c r="AG20" s="9">
        <v>0</v>
      </c>
      <c r="AH20" s="9">
        <v>0</v>
      </c>
      <c r="AI20" s="9">
        <v>876.02811999999994</v>
      </c>
      <c r="AJ20" s="9">
        <v>-876.02811999999994</v>
      </c>
      <c r="AK20" s="9">
        <v>0</v>
      </c>
      <c r="AL20" s="11">
        <v>0.9996917145574189</v>
      </c>
      <c r="AM20" s="9">
        <v>0</v>
      </c>
      <c r="AN20" s="11">
        <v>0</v>
      </c>
      <c r="AO20" s="9">
        <v>0</v>
      </c>
      <c r="AP20" s="12">
        <f t="shared" si="0"/>
        <v>99.969171455741872</v>
      </c>
    </row>
    <row r="21" spans="1:42" ht="25.5">
      <c r="A21" s="7" t="s">
        <v>26</v>
      </c>
      <c r="B21" s="8" t="s">
        <v>3</v>
      </c>
      <c r="C21" s="8" t="s">
        <v>27</v>
      </c>
      <c r="D21" s="8" t="s">
        <v>5</v>
      </c>
      <c r="E21" s="8" t="s">
        <v>3</v>
      </c>
      <c r="F21" s="8" t="s">
        <v>3</v>
      </c>
      <c r="G21" s="8"/>
      <c r="H21" s="8"/>
      <c r="I21" s="8"/>
      <c r="J21" s="8"/>
      <c r="K21" s="8"/>
      <c r="L21" s="8"/>
      <c r="M21" s="9">
        <v>0</v>
      </c>
      <c r="N21" s="10">
        <v>17969.868559999999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17767.24725</v>
      </c>
      <c r="AG21" s="9">
        <v>0</v>
      </c>
      <c r="AH21" s="9">
        <v>0</v>
      </c>
      <c r="AI21" s="9">
        <v>17767.24725</v>
      </c>
      <c r="AJ21" s="9">
        <v>-17767.24725</v>
      </c>
      <c r="AK21" s="9">
        <v>0</v>
      </c>
      <c r="AL21" s="11">
        <v>0.9887243855277259</v>
      </c>
      <c r="AM21" s="9">
        <v>0</v>
      </c>
      <c r="AN21" s="11">
        <v>0</v>
      </c>
      <c r="AO21" s="9">
        <v>0</v>
      </c>
      <c r="AP21" s="12">
        <f t="shared" si="0"/>
        <v>98.872438552772593</v>
      </c>
    </row>
    <row r="22" spans="1:42" outlineLevel="1">
      <c r="A22" s="7" t="s">
        <v>28</v>
      </c>
      <c r="B22" s="8" t="s">
        <v>3</v>
      </c>
      <c r="C22" s="8" t="s">
        <v>29</v>
      </c>
      <c r="D22" s="8" t="s">
        <v>5</v>
      </c>
      <c r="E22" s="8" t="s">
        <v>3</v>
      </c>
      <c r="F22" s="8" t="s">
        <v>3</v>
      </c>
      <c r="G22" s="8"/>
      <c r="H22" s="8"/>
      <c r="I22" s="8"/>
      <c r="J22" s="8"/>
      <c r="K22" s="8"/>
      <c r="L22" s="8"/>
      <c r="M22" s="9">
        <v>0</v>
      </c>
      <c r="N22" s="10">
        <v>123.605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123.605</v>
      </c>
      <c r="AG22" s="9">
        <v>0</v>
      </c>
      <c r="AH22" s="9">
        <v>0</v>
      </c>
      <c r="AI22" s="9">
        <v>123.605</v>
      </c>
      <c r="AJ22" s="9">
        <v>-123.605</v>
      </c>
      <c r="AK22" s="9">
        <v>0</v>
      </c>
      <c r="AL22" s="11">
        <v>1</v>
      </c>
      <c r="AM22" s="9">
        <v>0</v>
      </c>
      <c r="AN22" s="11">
        <v>0</v>
      </c>
      <c r="AO22" s="9">
        <v>0</v>
      </c>
      <c r="AP22" s="12">
        <f t="shared" si="0"/>
        <v>100</v>
      </c>
    </row>
    <row r="23" spans="1:42" ht="51" outlineLevel="1">
      <c r="A23" s="7" t="s">
        <v>30</v>
      </c>
      <c r="B23" s="8" t="s">
        <v>3</v>
      </c>
      <c r="C23" s="8" t="s">
        <v>31</v>
      </c>
      <c r="D23" s="8" t="s">
        <v>5</v>
      </c>
      <c r="E23" s="8" t="s">
        <v>3</v>
      </c>
      <c r="F23" s="8" t="s">
        <v>3</v>
      </c>
      <c r="G23" s="8"/>
      <c r="H23" s="8"/>
      <c r="I23" s="8"/>
      <c r="J23" s="8"/>
      <c r="K23" s="8"/>
      <c r="L23" s="8"/>
      <c r="M23" s="9">
        <v>0</v>
      </c>
      <c r="N23" s="10">
        <v>17070.906210000001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16930.9889</v>
      </c>
      <c r="AG23" s="9">
        <v>0</v>
      </c>
      <c r="AH23" s="9">
        <v>0</v>
      </c>
      <c r="AI23" s="9">
        <v>16930.9889</v>
      </c>
      <c r="AJ23" s="9">
        <v>-16930.9889</v>
      </c>
      <c r="AK23" s="9">
        <v>0</v>
      </c>
      <c r="AL23" s="11">
        <v>0.99180375615220484</v>
      </c>
      <c r="AM23" s="9">
        <v>0</v>
      </c>
      <c r="AN23" s="11">
        <v>0</v>
      </c>
      <c r="AO23" s="9">
        <v>0</v>
      </c>
      <c r="AP23" s="12">
        <f t="shared" si="0"/>
        <v>99.180375615220484</v>
      </c>
    </row>
    <row r="24" spans="1:42" ht="38.25" outlineLevel="1">
      <c r="A24" s="7" t="s">
        <v>32</v>
      </c>
      <c r="B24" s="8" t="s">
        <v>3</v>
      </c>
      <c r="C24" s="8" t="s">
        <v>33</v>
      </c>
      <c r="D24" s="8" t="s">
        <v>5</v>
      </c>
      <c r="E24" s="8" t="s">
        <v>3</v>
      </c>
      <c r="F24" s="8" t="s">
        <v>3</v>
      </c>
      <c r="G24" s="8"/>
      <c r="H24" s="8"/>
      <c r="I24" s="8"/>
      <c r="J24" s="8"/>
      <c r="K24" s="8"/>
      <c r="L24" s="8"/>
      <c r="M24" s="9">
        <v>0</v>
      </c>
      <c r="N24" s="10">
        <v>775.35735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712.65335000000005</v>
      </c>
      <c r="AG24" s="9">
        <v>0</v>
      </c>
      <c r="AH24" s="9">
        <v>0</v>
      </c>
      <c r="AI24" s="9">
        <v>712.65335000000005</v>
      </c>
      <c r="AJ24" s="9">
        <v>-712.65335000000005</v>
      </c>
      <c r="AK24" s="9">
        <v>0</v>
      </c>
      <c r="AL24" s="11">
        <v>0.91912890230549826</v>
      </c>
      <c r="AM24" s="9">
        <v>0</v>
      </c>
      <c r="AN24" s="11">
        <v>0</v>
      </c>
      <c r="AO24" s="9">
        <v>0</v>
      </c>
      <c r="AP24" s="12">
        <f t="shared" si="0"/>
        <v>91.91289023054982</v>
      </c>
    </row>
    <row r="25" spans="1:42">
      <c r="A25" s="7" t="s">
        <v>34</v>
      </c>
      <c r="B25" s="8" t="s">
        <v>3</v>
      </c>
      <c r="C25" s="8" t="s">
        <v>35</v>
      </c>
      <c r="D25" s="8" t="s">
        <v>5</v>
      </c>
      <c r="E25" s="8" t="s">
        <v>3</v>
      </c>
      <c r="F25" s="8" t="s">
        <v>3</v>
      </c>
      <c r="G25" s="8"/>
      <c r="H25" s="8"/>
      <c r="I25" s="8"/>
      <c r="J25" s="8"/>
      <c r="K25" s="8"/>
      <c r="L25" s="8"/>
      <c r="M25" s="9">
        <v>0</v>
      </c>
      <c r="N25" s="10">
        <v>167610.05100000001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165994.05788000001</v>
      </c>
      <c r="AG25" s="9">
        <v>0</v>
      </c>
      <c r="AH25" s="9">
        <v>0</v>
      </c>
      <c r="AI25" s="9">
        <v>165994.05788000001</v>
      </c>
      <c r="AJ25" s="9">
        <v>-165994.05788000001</v>
      </c>
      <c r="AK25" s="9">
        <v>0</v>
      </c>
      <c r="AL25" s="11">
        <v>0.99035861447235052</v>
      </c>
      <c r="AM25" s="9">
        <v>0</v>
      </c>
      <c r="AN25" s="11">
        <v>0</v>
      </c>
      <c r="AO25" s="9">
        <v>0</v>
      </c>
      <c r="AP25" s="12">
        <f t="shared" si="0"/>
        <v>99.03586144723505</v>
      </c>
    </row>
    <row r="26" spans="1:42" outlineLevel="1">
      <c r="A26" s="7" t="s">
        <v>36</v>
      </c>
      <c r="B26" s="8" t="s">
        <v>3</v>
      </c>
      <c r="C26" s="8" t="s">
        <v>37</v>
      </c>
      <c r="D26" s="8" t="s">
        <v>5</v>
      </c>
      <c r="E26" s="8" t="s">
        <v>3</v>
      </c>
      <c r="F26" s="8" t="s">
        <v>3</v>
      </c>
      <c r="G26" s="8"/>
      <c r="H26" s="8"/>
      <c r="I26" s="8"/>
      <c r="J26" s="8"/>
      <c r="K26" s="8"/>
      <c r="L26" s="8"/>
      <c r="M26" s="9">
        <v>0</v>
      </c>
      <c r="N26" s="10">
        <v>0.1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11">
        <v>0</v>
      </c>
      <c r="AM26" s="9">
        <v>0</v>
      </c>
      <c r="AN26" s="11">
        <v>0</v>
      </c>
      <c r="AO26" s="9">
        <v>0</v>
      </c>
      <c r="AP26" s="12">
        <f t="shared" si="0"/>
        <v>0</v>
      </c>
    </row>
    <row r="27" spans="1:42" outlineLevel="1">
      <c r="A27" s="7" t="s">
        <v>38</v>
      </c>
      <c r="B27" s="8" t="s">
        <v>3</v>
      </c>
      <c r="C27" s="8" t="s">
        <v>39</v>
      </c>
      <c r="D27" s="8" t="s">
        <v>5</v>
      </c>
      <c r="E27" s="8" t="s">
        <v>3</v>
      </c>
      <c r="F27" s="8" t="s">
        <v>3</v>
      </c>
      <c r="G27" s="8"/>
      <c r="H27" s="8"/>
      <c r="I27" s="8"/>
      <c r="J27" s="8"/>
      <c r="K27" s="8"/>
      <c r="L27" s="8"/>
      <c r="M27" s="9">
        <v>0</v>
      </c>
      <c r="N27" s="10">
        <v>1105.95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1105.95</v>
      </c>
      <c r="AG27" s="9">
        <v>0</v>
      </c>
      <c r="AH27" s="9">
        <v>0</v>
      </c>
      <c r="AI27" s="9">
        <v>1105.95</v>
      </c>
      <c r="AJ27" s="9">
        <v>-1105.95</v>
      </c>
      <c r="AK27" s="9">
        <v>0</v>
      </c>
      <c r="AL27" s="11">
        <v>1</v>
      </c>
      <c r="AM27" s="9">
        <v>0</v>
      </c>
      <c r="AN27" s="11">
        <v>0</v>
      </c>
      <c r="AO27" s="9">
        <v>0</v>
      </c>
      <c r="AP27" s="12">
        <f t="shared" si="0"/>
        <v>100</v>
      </c>
    </row>
    <row r="28" spans="1:42" outlineLevel="1">
      <c r="A28" s="7" t="s">
        <v>40</v>
      </c>
      <c r="B28" s="8" t="s">
        <v>3</v>
      </c>
      <c r="C28" s="8" t="s">
        <v>41</v>
      </c>
      <c r="D28" s="8" t="s">
        <v>5</v>
      </c>
      <c r="E28" s="8" t="s">
        <v>3</v>
      </c>
      <c r="F28" s="8" t="s">
        <v>3</v>
      </c>
      <c r="G28" s="8"/>
      <c r="H28" s="8"/>
      <c r="I28" s="8"/>
      <c r="J28" s="8"/>
      <c r="K28" s="8"/>
      <c r="L28" s="8"/>
      <c r="M28" s="9">
        <v>0</v>
      </c>
      <c r="N28" s="10">
        <v>23818.709200000001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23805.888200000001</v>
      </c>
      <c r="AG28" s="9">
        <v>0</v>
      </c>
      <c r="AH28" s="9">
        <v>0</v>
      </c>
      <c r="AI28" s="9">
        <v>23805.888200000001</v>
      </c>
      <c r="AJ28" s="9">
        <v>-23805.888200000001</v>
      </c>
      <c r="AK28" s="9">
        <v>0</v>
      </c>
      <c r="AL28" s="11">
        <v>0.99946172565892022</v>
      </c>
      <c r="AM28" s="9">
        <v>0</v>
      </c>
      <c r="AN28" s="11">
        <v>0</v>
      </c>
      <c r="AO28" s="9">
        <v>0</v>
      </c>
      <c r="AP28" s="12">
        <f t="shared" si="0"/>
        <v>99.946172565892027</v>
      </c>
    </row>
    <row r="29" spans="1:42" outlineLevel="1">
      <c r="A29" s="7" t="s">
        <v>42</v>
      </c>
      <c r="B29" s="8" t="s">
        <v>3</v>
      </c>
      <c r="C29" s="8" t="s">
        <v>43</v>
      </c>
      <c r="D29" s="8" t="s">
        <v>5</v>
      </c>
      <c r="E29" s="8" t="s">
        <v>3</v>
      </c>
      <c r="F29" s="8" t="s">
        <v>3</v>
      </c>
      <c r="G29" s="8"/>
      <c r="H29" s="8"/>
      <c r="I29" s="8"/>
      <c r="J29" s="8"/>
      <c r="K29" s="8"/>
      <c r="L29" s="8"/>
      <c r="M29" s="9">
        <v>0</v>
      </c>
      <c r="N29" s="10">
        <v>141452.97779999999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139864.90568</v>
      </c>
      <c r="AG29" s="9">
        <v>0</v>
      </c>
      <c r="AH29" s="9">
        <v>0</v>
      </c>
      <c r="AI29" s="9">
        <v>139864.90568</v>
      </c>
      <c r="AJ29" s="9">
        <v>-139864.90568</v>
      </c>
      <c r="AK29" s="9">
        <v>0</v>
      </c>
      <c r="AL29" s="11">
        <v>0.98877314465415234</v>
      </c>
      <c r="AM29" s="9">
        <v>0</v>
      </c>
      <c r="AN29" s="11">
        <v>0</v>
      </c>
      <c r="AO29" s="9">
        <v>0</v>
      </c>
      <c r="AP29" s="12">
        <f t="shared" si="0"/>
        <v>98.877314465415239</v>
      </c>
    </row>
    <row r="30" spans="1:42" ht="25.5" outlineLevel="1">
      <c r="A30" s="7" t="s">
        <v>44</v>
      </c>
      <c r="B30" s="8" t="s">
        <v>3</v>
      </c>
      <c r="C30" s="8" t="s">
        <v>45</v>
      </c>
      <c r="D30" s="8" t="s">
        <v>5</v>
      </c>
      <c r="E30" s="8" t="s">
        <v>3</v>
      </c>
      <c r="F30" s="8" t="s">
        <v>3</v>
      </c>
      <c r="G30" s="8"/>
      <c r="H30" s="8"/>
      <c r="I30" s="8"/>
      <c r="J30" s="8"/>
      <c r="K30" s="8"/>
      <c r="L30" s="8"/>
      <c r="M30" s="9">
        <v>0</v>
      </c>
      <c r="N30" s="10">
        <v>1232.3140000000001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1217.3140000000001</v>
      </c>
      <c r="AG30" s="9">
        <v>0</v>
      </c>
      <c r="AH30" s="9">
        <v>0</v>
      </c>
      <c r="AI30" s="9">
        <v>1217.3140000000001</v>
      </c>
      <c r="AJ30" s="9">
        <v>-1217.3140000000001</v>
      </c>
      <c r="AK30" s="9">
        <v>0</v>
      </c>
      <c r="AL30" s="11">
        <v>0.98782777766056373</v>
      </c>
      <c r="AM30" s="9">
        <v>0</v>
      </c>
      <c r="AN30" s="11">
        <v>0</v>
      </c>
      <c r="AO30" s="9">
        <v>0</v>
      </c>
      <c r="AP30" s="12">
        <f t="shared" si="0"/>
        <v>98.78277776605637</v>
      </c>
    </row>
    <row r="31" spans="1:42" ht="25.5">
      <c r="A31" s="7" t="s">
        <v>46</v>
      </c>
      <c r="B31" s="8" t="s">
        <v>3</v>
      </c>
      <c r="C31" s="8" t="s">
        <v>47</v>
      </c>
      <c r="D31" s="8" t="s">
        <v>5</v>
      </c>
      <c r="E31" s="8" t="s">
        <v>3</v>
      </c>
      <c r="F31" s="8" t="s">
        <v>3</v>
      </c>
      <c r="G31" s="8"/>
      <c r="H31" s="8"/>
      <c r="I31" s="8"/>
      <c r="J31" s="8"/>
      <c r="K31" s="8"/>
      <c r="L31" s="8"/>
      <c r="M31" s="9">
        <v>0</v>
      </c>
      <c r="N31" s="10">
        <v>770900.57013000001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768987.83643999998</v>
      </c>
      <c r="AG31" s="9">
        <v>0</v>
      </c>
      <c r="AH31" s="9">
        <v>0</v>
      </c>
      <c r="AI31" s="9">
        <v>768987.83643999998</v>
      </c>
      <c r="AJ31" s="9">
        <v>-768987.83643999998</v>
      </c>
      <c r="AK31" s="9">
        <v>0</v>
      </c>
      <c r="AL31" s="11">
        <v>0.99751883217614246</v>
      </c>
      <c r="AM31" s="9">
        <v>0</v>
      </c>
      <c r="AN31" s="11">
        <v>0</v>
      </c>
      <c r="AO31" s="9">
        <v>0</v>
      </c>
      <c r="AP31" s="12">
        <f t="shared" si="0"/>
        <v>99.75188321761425</v>
      </c>
    </row>
    <row r="32" spans="1:42" outlineLevel="1">
      <c r="A32" s="7" t="s">
        <v>48</v>
      </c>
      <c r="B32" s="8" t="s">
        <v>3</v>
      </c>
      <c r="C32" s="8" t="s">
        <v>49</v>
      </c>
      <c r="D32" s="8" t="s">
        <v>5</v>
      </c>
      <c r="E32" s="8" t="s">
        <v>3</v>
      </c>
      <c r="F32" s="8" t="s">
        <v>3</v>
      </c>
      <c r="G32" s="8"/>
      <c r="H32" s="8"/>
      <c r="I32" s="8"/>
      <c r="J32" s="8"/>
      <c r="K32" s="8"/>
      <c r="L32" s="8"/>
      <c r="M32" s="9">
        <v>0</v>
      </c>
      <c r="N32" s="10">
        <v>35767.743649999997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34477.418149999998</v>
      </c>
      <c r="AG32" s="9">
        <v>0</v>
      </c>
      <c r="AH32" s="9">
        <v>0</v>
      </c>
      <c r="AI32" s="9">
        <v>34477.418149999998</v>
      </c>
      <c r="AJ32" s="9">
        <v>-34477.418149999998</v>
      </c>
      <c r="AK32" s="9">
        <v>0</v>
      </c>
      <c r="AL32" s="11">
        <v>0.96392488403444476</v>
      </c>
      <c r="AM32" s="9">
        <v>0</v>
      </c>
      <c r="AN32" s="11">
        <v>0</v>
      </c>
      <c r="AO32" s="9">
        <v>0</v>
      </c>
      <c r="AP32" s="12">
        <f t="shared" si="0"/>
        <v>96.392488403444489</v>
      </c>
    </row>
    <row r="33" spans="1:42" outlineLevel="1">
      <c r="A33" s="7" t="s">
        <v>50</v>
      </c>
      <c r="B33" s="8" t="s">
        <v>3</v>
      </c>
      <c r="C33" s="8" t="s">
        <v>51</v>
      </c>
      <c r="D33" s="8" t="s">
        <v>5</v>
      </c>
      <c r="E33" s="8" t="s">
        <v>3</v>
      </c>
      <c r="F33" s="8" t="s">
        <v>3</v>
      </c>
      <c r="G33" s="8"/>
      <c r="H33" s="8"/>
      <c r="I33" s="8"/>
      <c r="J33" s="8"/>
      <c r="K33" s="8"/>
      <c r="L33" s="8"/>
      <c r="M33" s="9">
        <v>0</v>
      </c>
      <c r="N33" s="10">
        <v>715674.03862000001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715384.55208000005</v>
      </c>
      <c r="AG33" s="9">
        <v>0</v>
      </c>
      <c r="AH33" s="9">
        <v>0</v>
      </c>
      <c r="AI33" s="9">
        <v>715384.55208000005</v>
      </c>
      <c r="AJ33" s="9">
        <v>-715384.55208000005</v>
      </c>
      <c r="AK33" s="9">
        <v>0</v>
      </c>
      <c r="AL33" s="11">
        <v>0.99959550504227013</v>
      </c>
      <c r="AM33" s="9">
        <v>0</v>
      </c>
      <c r="AN33" s="11">
        <v>0</v>
      </c>
      <c r="AO33" s="9">
        <v>0</v>
      </c>
      <c r="AP33" s="12">
        <f t="shared" si="0"/>
        <v>99.95955050422701</v>
      </c>
    </row>
    <row r="34" spans="1:42" outlineLevel="1">
      <c r="A34" s="7" t="s">
        <v>52</v>
      </c>
      <c r="B34" s="8" t="s">
        <v>3</v>
      </c>
      <c r="C34" s="8" t="s">
        <v>53</v>
      </c>
      <c r="D34" s="8" t="s">
        <v>5</v>
      </c>
      <c r="E34" s="8" t="s">
        <v>3</v>
      </c>
      <c r="F34" s="8" t="s">
        <v>3</v>
      </c>
      <c r="G34" s="8"/>
      <c r="H34" s="8"/>
      <c r="I34" s="8"/>
      <c r="J34" s="8"/>
      <c r="K34" s="8"/>
      <c r="L34" s="8"/>
      <c r="M34" s="9">
        <v>0</v>
      </c>
      <c r="N34" s="10">
        <v>18933.78786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18930.86621</v>
      </c>
      <c r="AG34" s="9">
        <v>0</v>
      </c>
      <c r="AH34" s="9">
        <v>0</v>
      </c>
      <c r="AI34" s="9">
        <v>18930.86621</v>
      </c>
      <c r="AJ34" s="9">
        <v>-18930.86621</v>
      </c>
      <c r="AK34" s="9">
        <v>0</v>
      </c>
      <c r="AL34" s="11">
        <v>0.99984569120444344</v>
      </c>
      <c r="AM34" s="9">
        <v>0</v>
      </c>
      <c r="AN34" s="11">
        <v>0</v>
      </c>
      <c r="AO34" s="9">
        <v>0</v>
      </c>
      <c r="AP34" s="12">
        <f t="shared" si="0"/>
        <v>99.984569120444348</v>
      </c>
    </row>
    <row r="35" spans="1:42" ht="25.5" outlineLevel="1">
      <c r="A35" s="7" t="s">
        <v>54</v>
      </c>
      <c r="B35" s="8" t="s">
        <v>3</v>
      </c>
      <c r="C35" s="8" t="s">
        <v>55</v>
      </c>
      <c r="D35" s="8" t="s">
        <v>5</v>
      </c>
      <c r="E35" s="8" t="s">
        <v>3</v>
      </c>
      <c r="F35" s="8" t="s">
        <v>3</v>
      </c>
      <c r="G35" s="8"/>
      <c r="H35" s="8"/>
      <c r="I35" s="8"/>
      <c r="J35" s="8"/>
      <c r="K35" s="8"/>
      <c r="L35" s="8"/>
      <c r="M35" s="9">
        <v>0</v>
      </c>
      <c r="N35" s="10">
        <v>525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195</v>
      </c>
      <c r="AG35" s="9">
        <v>0</v>
      </c>
      <c r="AH35" s="9">
        <v>0</v>
      </c>
      <c r="AI35" s="9">
        <v>195</v>
      </c>
      <c r="AJ35" s="9">
        <v>-195</v>
      </c>
      <c r="AK35" s="9">
        <v>0</v>
      </c>
      <c r="AL35" s="11">
        <v>0.37142857142857144</v>
      </c>
      <c r="AM35" s="9">
        <v>0</v>
      </c>
      <c r="AN35" s="11">
        <v>0</v>
      </c>
      <c r="AO35" s="9">
        <v>0</v>
      </c>
      <c r="AP35" s="12">
        <f t="shared" si="0"/>
        <v>37.142857142857146</v>
      </c>
    </row>
    <row r="36" spans="1:42">
      <c r="A36" s="7" t="s">
        <v>56</v>
      </c>
      <c r="B36" s="8" t="s">
        <v>3</v>
      </c>
      <c r="C36" s="8" t="s">
        <v>57</v>
      </c>
      <c r="D36" s="8" t="s">
        <v>5</v>
      </c>
      <c r="E36" s="8" t="s">
        <v>3</v>
      </c>
      <c r="F36" s="8" t="s">
        <v>3</v>
      </c>
      <c r="G36" s="8"/>
      <c r="H36" s="8"/>
      <c r="I36" s="8"/>
      <c r="J36" s="8"/>
      <c r="K36" s="8"/>
      <c r="L36" s="8"/>
      <c r="M36" s="9">
        <v>0</v>
      </c>
      <c r="N36" s="10">
        <v>6638.6946600000001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6476.4010799999996</v>
      </c>
      <c r="AG36" s="9">
        <v>0</v>
      </c>
      <c r="AH36" s="9">
        <v>0</v>
      </c>
      <c r="AI36" s="9">
        <v>6476.4010799999996</v>
      </c>
      <c r="AJ36" s="9">
        <v>-6476.4010799999996</v>
      </c>
      <c r="AK36" s="9">
        <v>0</v>
      </c>
      <c r="AL36" s="11">
        <v>0.97555338988884899</v>
      </c>
      <c r="AM36" s="9">
        <v>0</v>
      </c>
      <c r="AN36" s="11">
        <v>0</v>
      </c>
      <c r="AO36" s="9">
        <v>0</v>
      </c>
      <c r="AP36" s="12">
        <f t="shared" si="0"/>
        <v>97.555338988884898</v>
      </c>
    </row>
    <row r="37" spans="1:42" ht="25.5" outlineLevel="1">
      <c r="A37" s="7" t="s">
        <v>58</v>
      </c>
      <c r="B37" s="8" t="s">
        <v>3</v>
      </c>
      <c r="C37" s="8" t="s">
        <v>59</v>
      </c>
      <c r="D37" s="8" t="s">
        <v>5</v>
      </c>
      <c r="E37" s="8" t="s">
        <v>3</v>
      </c>
      <c r="F37" s="8" t="s">
        <v>3</v>
      </c>
      <c r="G37" s="8"/>
      <c r="H37" s="8"/>
      <c r="I37" s="8"/>
      <c r="J37" s="8"/>
      <c r="K37" s="8"/>
      <c r="L37" s="8"/>
      <c r="M37" s="9">
        <v>0</v>
      </c>
      <c r="N37" s="10">
        <v>6638.6946600000001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6476.4010799999996</v>
      </c>
      <c r="AG37" s="9">
        <v>0</v>
      </c>
      <c r="AH37" s="9">
        <v>0</v>
      </c>
      <c r="AI37" s="9">
        <v>6476.4010799999996</v>
      </c>
      <c r="AJ37" s="9">
        <v>-6476.4010799999996</v>
      </c>
      <c r="AK37" s="9">
        <v>0</v>
      </c>
      <c r="AL37" s="11">
        <v>0.97555338988884899</v>
      </c>
      <c r="AM37" s="9">
        <v>0</v>
      </c>
      <c r="AN37" s="11">
        <v>0</v>
      </c>
      <c r="AO37" s="9">
        <v>0</v>
      </c>
      <c r="AP37" s="12">
        <f t="shared" si="0"/>
        <v>97.555338988884898</v>
      </c>
    </row>
    <row r="38" spans="1:42">
      <c r="A38" s="7" t="s">
        <v>60</v>
      </c>
      <c r="B38" s="8" t="s">
        <v>3</v>
      </c>
      <c r="C38" s="8" t="s">
        <v>61</v>
      </c>
      <c r="D38" s="8" t="s">
        <v>5</v>
      </c>
      <c r="E38" s="8" t="s">
        <v>3</v>
      </c>
      <c r="F38" s="8" t="s">
        <v>3</v>
      </c>
      <c r="G38" s="8"/>
      <c r="H38" s="8"/>
      <c r="I38" s="8"/>
      <c r="J38" s="8"/>
      <c r="K38" s="8"/>
      <c r="L38" s="8"/>
      <c r="M38" s="9">
        <v>0</v>
      </c>
      <c r="N38" s="10">
        <v>376906.35459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367345.06896</v>
      </c>
      <c r="AG38" s="9">
        <v>0</v>
      </c>
      <c r="AH38" s="9">
        <v>0</v>
      </c>
      <c r="AI38" s="9">
        <v>367345.06896</v>
      </c>
      <c r="AJ38" s="9">
        <v>-367345.06896</v>
      </c>
      <c r="AK38" s="9">
        <v>0</v>
      </c>
      <c r="AL38" s="11">
        <v>0.97463219838678283</v>
      </c>
      <c r="AM38" s="9">
        <v>0</v>
      </c>
      <c r="AN38" s="11">
        <v>0</v>
      </c>
      <c r="AO38" s="9">
        <v>0</v>
      </c>
      <c r="AP38" s="12">
        <f t="shared" si="0"/>
        <v>97.463219838678285</v>
      </c>
    </row>
    <row r="39" spans="1:42" outlineLevel="1">
      <c r="A39" s="7" t="s">
        <v>62</v>
      </c>
      <c r="B39" s="8" t="s">
        <v>3</v>
      </c>
      <c r="C39" s="8" t="s">
        <v>63</v>
      </c>
      <c r="D39" s="8" t="s">
        <v>5</v>
      </c>
      <c r="E39" s="8" t="s">
        <v>3</v>
      </c>
      <c r="F39" s="8" t="s">
        <v>3</v>
      </c>
      <c r="G39" s="8"/>
      <c r="H39" s="8"/>
      <c r="I39" s="8"/>
      <c r="J39" s="8"/>
      <c r="K39" s="8"/>
      <c r="L39" s="8"/>
      <c r="M39" s="9">
        <v>0</v>
      </c>
      <c r="N39" s="10">
        <v>157930.51545000001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153153.46186000001</v>
      </c>
      <c r="AG39" s="9">
        <v>0</v>
      </c>
      <c r="AH39" s="9">
        <v>0</v>
      </c>
      <c r="AI39" s="9">
        <v>153153.46186000001</v>
      </c>
      <c r="AJ39" s="9">
        <v>-153153.46186000001</v>
      </c>
      <c r="AK39" s="9">
        <v>0</v>
      </c>
      <c r="AL39" s="11">
        <v>0.96975218135400576</v>
      </c>
      <c r="AM39" s="9">
        <v>0</v>
      </c>
      <c r="AN39" s="11">
        <v>0</v>
      </c>
      <c r="AO39" s="9">
        <v>0</v>
      </c>
      <c r="AP39" s="12">
        <f t="shared" si="0"/>
        <v>96.975218135400581</v>
      </c>
    </row>
    <row r="40" spans="1:42" outlineLevel="1">
      <c r="A40" s="7" t="s">
        <v>64</v>
      </c>
      <c r="B40" s="8" t="s">
        <v>3</v>
      </c>
      <c r="C40" s="8" t="s">
        <v>65</v>
      </c>
      <c r="D40" s="8" t="s">
        <v>5</v>
      </c>
      <c r="E40" s="8" t="s">
        <v>3</v>
      </c>
      <c r="F40" s="8" t="s">
        <v>3</v>
      </c>
      <c r="G40" s="8"/>
      <c r="H40" s="8"/>
      <c r="I40" s="8"/>
      <c r="J40" s="8"/>
      <c r="K40" s="8"/>
      <c r="L40" s="8"/>
      <c r="M40" s="9">
        <v>0</v>
      </c>
      <c r="N40" s="10">
        <v>168772.93844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164825.35355999999</v>
      </c>
      <c r="AG40" s="9">
        <v>0</v>
      </c>
      <c r="AH40" s="9">
        <v>0</v>
      </c>
      <c r="AI40" s="9">
        <v>164825.35355999999</v>
      </c>
      <c r="AJ40" s="9">
        <v>-164825.35355999999</v>
      </c>
      <c r="AK40" s="9">
        <v>0</v>
      </c>
      <c r="AL40" s="11">
        <v>0.97661008384111658</v>
      </c>
      <c r="AM40" s="9">
        <v>0</v>
      </c>
      <c r="AN40" s="11">
        <v>0</v>
      </c>
      <c r="AO40" s="9">
        <v>0</v>
      </c>
      <c r="AP40" s="12">
        <f t="shared" si="0"/>
        <v>97.661008384111653</v>
      </c>
    </row>
    <row r="41" spans="1:42" outlineLevel="1">
      <c r="A41" s="7" t="s">
        <v>66</v>
      </c>
      <c r="B41" s="8" t="s">
        <v>3</v>
      </c>
      <c r="C41" s="8" t="s">
        <v>67</v>
      </c>
      <c r="D41" s="8" t="s">
        <v>5</v>
      </c>
      <c r="E41" s="8" t="s">
        <v>3</v>
      </c>
      <c r="F41" s="8" t="s">
        <v>3</v>
      </c>
      <c r="G41" s="8"/>
      <c r="H41" s="8"/>
      <c r="I41" s="8"/>
      <c r="J41" s="8"/>
      <c r="K41" s="8"/>
      <c r="L41" s="8"/>
      <c r="M41" s="9">
        <v>0</v>
      </c>
      <c r="N41" s="10">
        <v>36416.740039999997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35843.638070000001</v>
      </c>
      <c r="AG41" s="9">
        <v>0</v>
      </c>
      <c r="AH41" s="9">
        <v>0</v>
      </c>
      <c r="AI41" s="9">
        <v>35843.638070000001</v>
      </c>
      <c r="AJ41" s="9">
        <v>-35843.638070000001</v>
      </c>
      <c r="AK41" s="9">
        <v>0</v>
      </c>
      <c r="AL41" s="11">
        <v>0.9842626778407263</v>
      </c>
      <c r="AM41" s="9">
        <v>0</v>
      </c>
      <c r="AN41" s="11">
        <v>0</v>
      </c>
      <c r="AO41" s="9">
        <v>0</v>
      </c>
      <c r="AP41" s="12">
        <f t="shared" si="0"/>
        <v>98.426267784072635</v>
      </c>
    </row>
    <row r="42" spans="1:42" ht="25.5" outlineLevel="1">
      <c r="A42" s="7" t="s">
        <v>68</v>
      </c>
      <c r="B42" s="8" t="s">
        <v>3</v>
      </c>
      <c r="C42" s="8" t="s">
        <v>69</v>
      </c>
      <c r="D42" s="8" t="s">
        <v>5</v>
      </c>
      <c r="E42" s="8" t="s">
        <v>3</v>
      </c>
      <c r="F42" s="8" t="s">
        <v>3</v>
      </c>
      <c r="G42" s="8"/>
      <c r="H42" s="8"/>
      <c r="I42" s="8"/>
      <c r="J42" s="8"/>
      <c r="K42" s="8"/>
      <c r="L42" s="8"/>
      <c r="M42" s="9">
        <v>0</v>
      </c>
      <c r="N42" s="10">
        <v>328.334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290.63400000000001</v>
      </c>
      <c r="AG42" s="9">
        <v>0</v>
      </c>
      <c r="AH42" s="9">
        <v>0</v>
      </c>
      <c r="AI42" s="9">
        <v>290.63400000000001</v>
      </c>
      <c r="AJ42" s="9">
        <v>-290.63400000000001</v>
      </c>
      <c r="AK42" s="9">
        <v>0</v>
      </c>
      <c r="AL42" s="11">
        <v>0.88517789811594294</v>
      </c>
      <c r="AM42" s="9">
        <v>0</v>
      </c>
      <c r="AN42" s="11">
        <v>0</v>
      </c>
      <c r="AO42" s="9">
        <v>0</v>
      </c>
      <c r="AP42" s="12">
        <f t="shared" si="0"/>
        <v>88.517789811594298</v>
      </c>
    </row>
    <row r="43" spans="1:42" outlineLevel="1">
      <c r="A43" s="7" t="s">
        <v>70</v>
      </c>
      <c r="B43" s="8" t="s">
        <v>3</v>
      </c>
      <c r="C43" s="8" t="s">
        <v>71</v>
      </c>
      <c r="D43" s="8" t="s">
        <v>5</v>
      </c>
      <c r="E43" s="8" t="s">
        <v>3</v>
      </c>
      <c r="F43" s="8" t="s">
        <v>3</v>
      </c>
      <c r="G43" s="8"/>
      <c r="H43" s="8"/>
      <c r="I43" s="8"/>
      <c r="J43" s="8"/>
      <c r="K43" s="8"/>
      <c r="L43" s="8"/>
      <c r="M43" s="9">
        <v>0</v>
      </c>
      <c r="N43" s="10">
        <v>5697.2886900000003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5471.4435000000003</v>
      </c>
      <c r="AG43" s="9">
        <v>0</v>
      </c>
      <c r="AH43" s="9">
        <v>0</v>
      </c>
      <c r="AI43" s="9">
        <v>5471.4435000000003</v>
      </c>
      <c r="AJ43" s="9">
        <v>-5471.4435000000003</v>
      </c>
      <c r="AK43" s="9">
        <v>0</v>
      </c>
      <c r="AL43" s="11">
        <v>0.96035918095630146</v>
      </c>
      <c r="AM43" s="9">
        <v>0</v>
      </c>
      <c r="AN43" s="11">
        <v>0</v>
      </c>
      <c r="AO43" s="9">
        <v>0</v>
      </c>
      <c r="AP43" s="12">
        <f t="shared" si="0"/>
        <v>96.035918095630151</v>
      </c>
    </row>
    <row r="44" spans="1:42" outlineLevel="1">
      <c r="A44" s="7" t="s">
        <v>72</v>
      </c>
      <c r="B44" s="8" t="s">
        <v>3</v>
      </c>
      <c r="C44" s="8" t="s">
        <v>73</v>
      </c>
      <c r="D44" s="8" t="s">
        <v>5</v>
      </c>
      <c r="E44" s="8" t="s">
        <v>3</v>
      </c>
      <c r="F44" s="8" t="s">
        <v>3</v>
      </c>
      <c r="G44" s="8"/>
      <c r="H44" s="8"/>
      <c r="I44" s="8"/>
      <c r="J44" s="8"/>
      <c r="K44" s="8"/>
      <c r="L44" s="8"/>
      <c r="M44" s="9">
        <v>0</v>
      </c>
      <c r="N44" s="10">
        <v>7760.5379700000003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7760.5379700000003</v>
      </c>
      <c r="AG44" s="9">
        <v>0</v>
      </c>
      <c r="AH44" s="9">
        <v>0</v>
      </c>
      <c r="AI44" s="9">
        <v>7760.5379700000003</v>
      </c>
      <c r="AJ44" s="9">
        <v>-7760.5379700000003</v>
      </c>
      <c r="AK44" s="9">
        <v>0</v>
      </c>
      <c r="AL44" s="11">
        <v>1</v>
      </c>
      <c r="AM44" s="9">
        <v>0</v>
      </c>
      <c r="AN44" s="11">
        <v>0</v>
      </c>
      <c r="AO44" s="9">
        <v>0</v>
      </c>
      <c r="AP44" s="12">
        <f t="shared" si="0"/>
        <v>100</v>
      </c>
    </row>
    <row r="45" spans="1:42">
      <c r="A45" s="7" t="s">
        <v>74</v>
      </c>
      <c r="B45" s="8" t="s">
        <v>3</v>
      </c>
      <c r="C45" s="8" t="s">
        <v>75</v>
      </c>
      <c r="D45" s="8" t="s">
        <v>5</v>
      </c>
      <c r="E45" s="8" t="s">
        <v>3</v>
      </c>
      <c r="F45" s="8" t="s">
        <v>3</v>
      </c>
      <c r="G45" s="8"/>
      <c r="H45" s="8"/>
      <c r="I45" s="8"/>
      <c r="J45" s="8"/>
      <c r="K45" s="8"/>
      <c r="L45" s="8"/>
      <c r="M45" s="9">
        <v>0</v>
      </c>
      <c r="N45" s="10">
        <v>127687.95008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126144.78077</v>
      </c>
      <c r="AG45" s="9">
        <v>0</v>
      </c>
      <c r="AH45" s="9">
        <v>0</v>
      </c>
      <c r="AI45" s="9">
        <v>126144.78077</v>
      </c>
      <c r="AJ45" s="9">
        <v>-126144.78077</v>
      </c>
      <c r="AK45" s="9">
        <v>0</v>
      </c>
      <c r="AL45" s="11">
        <v>0.98791452671114888</v>
      </c>
      <c r="AM45" s="9">
        <v>0</v>
      </c>
      <c r="AN45" s="11">
        <v>0</v>
      </c>
      <c r="AO45" s="9">
        <v>0</v>
      </c>
      <c r="AP45" s="12">
        <f t="shared" si="0"/>
        <v>98.791452671114882</v>
      </c>
    </row>
    <row r="46" spans="1:42" outlineLevel="1">
      <c r="A46" s="7" t="s">
        <v>76</v>
      </c>
      <c r="B46" s="8" t="s">
        <v>3</v>
      </c>
      <c r="C46" s="8" t="s">
        <v>77</v>
      </c>
      <c r="D46" s="8" t="s">
        <v>5</v>
      </c>
      <c r="E46" s="8" t="s">
        <v>3</v>
      </c>
      <c r="F46" s="8" t="s">
        <v>3</v>
      </c>
      <c r="G46" s="8"/>
      <c r="H46" s="8"/>
      <c r="I46" s="8"/>
      <c r="J46" s="8"/>
      <c r="K46" s="8"/>
      <c r="L46" s="8"/>
      <c r="M46" s="9">
        <v>0</v>
      </c>
      <c r="N46" s="10">
        <v>96491.305080000006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94953.286179999996</v>
      </c>
      <c r="AG46" s="9">
        <v>0</v>
      </c>
      <c r="AH46" s="9">
        <v>0</v>
      </c>
      <c r="AI46" s="9">
        <v>94953.286179999996</v>
      </c>
      <c r="AJ46" s="9">
        <v>-94953.286179999996</v>
      </c>
      <c r="AK46" s="9">
        <v>0</v>
      </c>
      <c r="AL46" s="11">
        <v>0.98406054412130872</v>
      </c>
      <c r="AM46" s="9">
        <v>0</v>
      </c>
      <c r="AN46" s="11">
        <v>0</v>
      </c>
      <c r="AO46" s="9">
        <v>0</v>
      </c>
      <c r="AP46" s="12">
        <f t="shared" si="0"/>
        <v>98.406054412130857</v>
      </c>
    </row>
    <row r="47" spans="1:42" ht="25.5" outlineLevel="1">
      <c r="A47" s="7" t="s">
        <v>78</v>
      </c>
      <c r="B47" s="8" t="s">
        <v>3</v>
      </c>
      <c r="C47" s="8" t="s">
        <v>79</v>
      </c>
      <c r="D47" s="8" t="s">
        <v>5</v>
      </c>
      <c r="E47" s="8" t="s">
        <v>3</v>
      </c>
      <c r="F47" s="8" t="s">
        <v>3</v>
      </c>
      <c r="G47" s="8"/>
      <c r="H47" s="8"/>
      <c r="I47" s="8"/>
      <c r="J47" s="8"/>
      <c r="K47" s="8"/>
      <c r="L47" s="8"/>
      <c r="M47" s="9">
        <v>0</v>
      </c>
      <c r="N47" s="10">
        <v>31196.645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31191.494589999998</v>
      </c>
      <c r="AG47" s="9">
        <v>0</v>
      </c>
      <c r="AH47" s="9">
        <v>0</v>
      </c>
      <c r="AI47" s="9">
        <v>31191.494589999998</v>
      </c>
      <c r="AJ47" s="9">
        <v>-31191.494589999998</v>
      </c>
      <c r="AK47" s="9">
        <v>0</v>
      </c>
      <c r="AL47" s="11">
        <v>0.99983490500340666</v>
      </c>
      <c r="AM47" s="9">
        <v>0</v>
      </c>
      <c r="AN47" s="11">
        <v>0</v>
      </c>
      <c r="AO47" s="9">
        <v>0</v>
      </c>
      <c r="AP47" s="12">
        <f t="shared" si="0"/>
        <v>99.98349050034065</v>
      </c>
    </row>
    <row r="48" spans="1:42">
      <c r="A48" s="7" t="s">
        <v>80</v>
      </c>
      <c r="B48" s="8" t="s">
        <v>3</v>
      </c>
      <c r="C48" s="8" t="s">
        <v>81</v>
      </c>
      <c r="D48" s="8" t="s">
        <v>5</v>
      </c>
      <c r="E48" s="8" t="s">
        <v>3</v>
      </c>
      <c r="F48" s="8" t="s">
        <v>3</v>
      </c>
      <c r="G48" s="8"/>
      <c r="H48" s="8"/>
      <c r="I48" s="8"/>
      <c r="J48" s="8"/>
      <c r="K48" s="8"/>
      <c r="L48" s="8"/>
      <c r="M48" s="9">
        <v>0</v>
      </c>
      <c r="N48" s="10">
        <v>488.93421999999998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488.93421999999998</v>
      </c>
      <c r="AG48" s="9">
        <v>0</v>
      </c>
      <c r="AH48" s="9">
        <v>0</v>
      </c>
      <c r="AI48" s="9">
        <v>488.93421999999998</v>
      </c>
      <c r="AJ48" s="9">
        <v>-488.93421999999998</v>
      </c>
      <c r="AK48" s="9">
        <v>0</v>
      </c>
      <c r="AL48" s="11">
        <v>1</v>
      </c>
      <c r="AM48" s="9">
        <v>0</v>
      </c>
      <c r="AN48" s="11">
        <v>0</v>
      </c>
      <c r="AO48" s="9">
        <v>0</v>
      </c>
      <c r="AP48" s="12">
        <f t="shared" si="0"/>
        <v>100</v>
      </c>
    </row>
    <row r="49" spans="1:42" outlineLevel="1">
      <c r="A49" s="7" t="s">
        <v>82</v>
      </c>
      <c r="B49" s="8" t="s">
        <v>3</v>
      </c>
      <c r="C49" s="8" t="s">
        <v>83</v>
      </c>
      <c r="D49" s="8" t="s">
        <v>5</v>
      </c>
      <c r="E49" s="8" t="s">
        <v>3</v>
      </c>
      <c r="F49" s="8" t="s">
        <v>3</v>
      </c>
      <c r="G49" s="8"/>
      <c r="H49" s="8"/>
      <c r="I49" s="8"/>
      <c r="J49" s="8"/>
      <c r="K49" s="8"/>
      <c r="L49" s="8"/>
      <c r="M49" s="9">
        <v>0</v>
      </c>
      <c r="N49" s="10">
        <v>488.93421999999998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488.93421999999998</v>
      </c>
      <c r="AG49" s="9">
        <v>0</v>
      </c>
      <c r="AH49" s="9">
        <v>0</v>
      </c>
      <c r="AI49" s="9">
        <v>488.93421999999998</v>
      </c>
      <c r="AJ49" s="9">
        <v>-488.93421999999998</v>
      </c>
      <c r="AK49" s="9">
        <v>0</v>
      </c>
      <c r="AL49" s="11">
        <v>1</v>
      </c>
      <c r="AM49" s="9">
        <v>0</v>
      </c>
      <c r="AN49" s="11">
        <v>0</v>
      </c>
      <c r="AO49" s="9">
        <v>0</v>
      </c>
      <c r="AP49" s="12">
        <f t="shared" si="0"/>
        <v>100</v>
      </c>
    </row>
    <row r="50" spans="1:42">
      <c r="A50" s="7" t="s">
        <v>84</v>
      </c>
      <c r="B50" s="8" t="s">
        <v>3</v>
      </c>
      <c r="C50" s="8" t="s">
        <v>85</v>
      </c>
      <c r="D50" s="8" t="s">
        <v>5</v>
      </c>
      <c r="E50" s="8" t="s">
        <v>3</v>
      </c>
      <c r="F50" s="8" t="s">
        <v>3</v>
      </c>
      <c r="G50" s="8"/>
      <c r="H50" s="8"/>
      <c r="I50" s="8"/>
      <c r="J50" s="8"/>
      <c r="K50" s="8"/>
      <c r="L50" s="8"/>
      <c r="M50" s="9">
        <v>0</v>
      </c>
      <c r="N50" s="10">
        <v>32425.618160000002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31886.17814</v>
      </c>
      <c r="AG50" s="9">
        <v>0</v>
      </c>
      <c r="AH50" s="9">
        <v>0</v>
      </c>
      <c r="AI50" s="9">
        <v>31886.17814</v>
      </c>
      <c r="AJ50" s="9">
        <v>-31886.17814</v>
      </c>
      <c r="AK50" s="9">
        <v>0</v>
      </c>
      <c r="AL50" s="11">
        <v>0.98336377066619973</v>
      </c>
      <c r="AM50" s="9">
        <v>0</v>
      </c>
      <c r="AN50" s="11">
        <v>0</v>
      </c>
      <c r="AO50" s="9">
        <v>0</v>
      </c>
      <c r="AP50" s="12">
        <f t="shared" si="0"/>
        <v>98.33637706661996</v>
      </c>
    </row>
    <row r="51" spans="1:42" outlineLevel="1">
      <c r="A51" s="7" t="s">
        <v>86</v>
      </c>
      <c r="B51" s="8" t="s">
        <v>3</v>
      </c>
      <c r="C51" s="8" t="s">
        <v>87</v>
      </c>
      <c r="D51" s="8" t="s">
        <v>5</v>
      </c>
      <c r="E51" s="8" t="s">
        <v>3</v>
      </c>
      <c r="F51" s="8" t="s">
        <v>3</v>
      </c>
      <c r="G51" s="8"/>
      <c r="H51" s="8"/>
      <c r="I51" s="8"/>
      <c r="J51" s="8"/>
      <c r="K51" s="8"/>
      <c r="L51" s="8"/>
      <c r="M51" s="9">
        <v>0</v>
      </c>
      <c r="N51" s="10">
        <v>6331.7311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5850.7690499999999</v>
      </c>
      <c r="AG51" s="9">
        <v>0</v>
      </c>
      <c r="AH51" s="9">
        <v>0</v>
      </c>
      <c r="AI51" s="9">
        <v>5850.7690499999999</v>
      </c>
      <c r="AJ51" s="9">
        <v>-5850.7690499999999</v>
      </c>
      <c r="AK51" s="9">
        <v>0</v>
      </c>
      <c r="AL51" s="11">
        <v>0.92403940685352226</v>
      </c>
      <c r="AM51" s="9">
        <v>0</v>
      </c>
      <c r="AN51" s="11">
        <v>0</v>
      </c>
      <c r="AO51" s="9">
        <v>0</v>
      </c>
      <c r="AP51" s="12">
        <f t="shared" si="0"/>
        <v>92.403940685352225</v>
      </c>
    </row>
    <row r="52" spans="1:42" outlineLevel="1">
      <c r="A52" s="7" t="s">
        <v>88</v>
      </c>
      <c r="B52" s="8" t="s">
        <v>3</v>
      </c>
      <c r="C52" s="8" t="s">
        <v>89</v>
      </c>
      <c r="D52" s="8" t="s">
        <v>5</v>
      </c>
      <c r="E52" s="8" t="s">
        <v>3</v>
      </c>
      <c r="F52" s="8" t="s">
        <v>3</v>
      </c>
      <c r="G52" s="8"/>
      <c r="H52" s="8"/>
      <c r="I52" s="8"/>
      <c r="J52" s="8"/>
      <c r="K52" s="8"/>
      <c r="L52" s="8"/>
      <c r="M52" s="9">
        <v>0</v>
      </c>
      <c r="N52" s="10">
        <v>16117.52304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16063.06457</v>
      </c>
      <c r="AG52" s="9">
        <v>0</v>
      </c>
      <c r="AH52" s="9">
        <v>0</v>
      </c>
      <c r="AI52" s="9">
        <v>16063.06457</v>
      </c>
      <c r="AJ52" s="9">
        <v>-16063.06457</v>
      </c>
      <c r="AK52" s="9">
        <v>0</v>
      </c>
      <c r="AL52" s="11">
        <v>0.99662116381873034</v>
      </c>
      <c r="AM52" s="9">
        <v>0</v>
      </c>
      <c r="AN52" s="11">
        <v>0</v>
      </c>
      <c r="AO52" s="9">
        <v>0</v>
      </c>
      <c r="AP52" s="12">
        <f t="shared" si="0"/>
        <v>99.662116381873034</v>
      </c>
    </row>
    <row r="53" spans="1:42" outlineLevel="1">
      <c r="A53" s="7" t="s">
        <v>90</v>
      </c>
      <c r="B53" s="8" t="s">
        <v>3</v>
      </c>
      <c r="C53" s="8" t="s">
        <v>91</v>
      </c>
      <c r="D53" s="8" t="s">
        <v>5</v>
      </c>
      <c r="E53" s="8" t="s">
        <v>3</v>
      </c>
      <c r="F53" s="8" t="s">
        <v>3</v>
      </c>
      <c r="G53" s="8"/>
      <c r="H53" s="8"/>
      <c r="I53" s="8"/>
      <c r="J53" s="8"/>
      <c r="K53" s="8"/>
      <c r="L53" s="8"/>
      <c r="M53" s="9">
        <v>0</v>
      </c>
      <c r="N53" s="10">
        <v>9976.3640200000009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9972.3445200000006</v>
      </c>
      <c r="AG53" s="9">
        <v>0</v>
      </c>
      <c r="AH53" s="9">
        <v>0</v>
      </c>
      <c r="AI53" s="9">
        <v>9972.3445200000006</v>
      </c>
      <c r="AJ53" s="9">
        <v>-9972.3445200000006</v>
      </c>
      <c r="AK53" s="9">
        <v>0</v>
      </c>
      <c r="AL53" s="11">
        <v>0.99959709770093175</v>
      </c>
      <c r="AM53" s="9">
        <v>0</v>
      </c>
      <c r="AN53" s="11">
        <v>0</v>
      </c>
      <c r="AO53" s="9">
        <v>0</v>
      </c>
      <c r="AP53" s="12">
        <f t="shared" si="0"/>
        <v>99.95970977009317</v>
      </c>
    </row>
    <row r="54" spans="1:42">
      <c r="A54" s="7" t="s">
        <v>92</v>
      </c>
      <c r="B54" s="8" t="s">
        <v>3</v>
      </c>
      <c r="C54" s="8" t="s">
        <v>93</v>
      </c>
      <c r="D54" s="8" t="s">
        <v>5</v>
      </c>
      <c r="E54" s="8" t="s">
        <v>3</v>
      </c>
      <c r="F54" s="8" t="s">
        <v>3</v>
      </c>
      <c r="G54" s="8"/>
      <c r="H54" s="8"/>
      <c r="I54" s="8"/>
      <c r="J54" s="8"/>
      <c r="K54" s="8"/>
      <c r="L54" s="8"/>
      <c r="M54" s="9">
        <v>0</v>
      </c>
      <c r="N54" s="10">
        <v>34843.733119999997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34074.49725</v>
      </c>
      <c r="AG54" s="9">
        <v>0</v>
      </c>
      <c r="AH54" s="9">
        <v>0</v>
      </c>
      <c r="AI54" s="9">
        <v>34074.49725</v>
      </c>
      <c r="AJ54" s="9">
        <v>-34074.49725</v>
      </c>
      <c r="AK54" s="9">
        <v>0</v>
      </c>
      <c r="AL54" s="11">
        <v>0.97792326478478087</v>
      </c>
      <c r="AM54" s="9">
        <v>0</v>
      </c>
      <c r="AN54" s="11">
        <v>0</v>
      </c>
      <c r="AO54" s="9">
        <v>0</v>
      </c>
      <c r="AP54" s="12">
        <f t="shared" si="0"/>
        <v>97.792326478478103</v>
      </c>
    </row>
    <row r="55" spans="1:42" outlineLevel="1">
      <c r="A55" s="7" t="s">
        <v>94</v>
      </c>
      <c r="B55" s="8" t="s">
        <v>3</v>
      </c>
      <c r="C55" s="8" t="s">
        <v>95</v>
      </c>
      <c r="D55" s="8" t="s">
        <v>5</v>
      </c>
      <c r="E55" s="8" t="s">
        <v>3</v>
      </c>
      <c r="F55" s="8" t="s">
        <v>3</v>
      </c>
      <c r="G55" s="8"/>
      <c r="H55" s="8"/>
      <c r="I55" s="8"/>
      <c r="J55" s="8"/>
      <c r="K55" s="8"/>
      <c r="L55" s="8"/>
      <c r="M55" s="9">
        <v>0</v>
      </c>
      <c r="N55" s="10">
        <v>17604.51197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16895.319370000001</v>
      </c>
      <c r="AG55" s="9">
        <v>0</v>
      </c>
      <c r="AH55" s="9">
        <v>0</v>
      </c>
      <c r="AI55" s="9">
        <v>16895.319370000001</v>
      </c>
      <c r="AJ55" s="9">
        <v>-16895.319370000001</v>
      </c>
      <c r="AK55" s="9">
        <v>0</v>
      </c>
      <c r="AL55" s="11">
        <v>0.95971529337430417</v>
      </c>
      <c r="AM55" s="9">
        <v>0</v>
      </c>
      <c r="AN55" s="11">
        <v>0</v>
      </c>
      <c r="AO55" s="9">
        <v>0</v>
      </c>
      <c r="AP55" s="12">
        <f t="shared" si="0"/>
        <v>95.971529337430425</v>
      </c>
    </row>
    <row r="56" spans="1:42" outlineLevel="1">
      <c r="A56" s="7" t="s">
        <v>96</v>
      </c>
      <c r="B56" s="8" t="s">
        <v>3</v>
      </c>
      <c r="C56" s="8" t="s">
        <v>97</v>
      </c>
      <c r="D56" s="8" t="s">
        <v>5</v>
      </c>
      <c r="E56" s="8" t="s">
        <v>3</v>
      </c>
      <c r="F56" s="8" t="s">
        <v>3</v>
      </c>
      <c r="G56" s="8"/>
      <c r="H56" s="8"/>
      <c r="I56" s="8"/>
      <c r="J56" s="8"/>
      <c r="K56" s="8"/>
      <c r="L56" s="8"/>
      <c r="M56" s="9">
        <v>0</v>
      </c>
      <c r="N56" s="10">
        <v>17239.221150000001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17179.177879999999</v>
      </c>
      <c r="AG56" s="9">
        <v>0</v>
      </c>
      <c r="AH56" s="9">
        <v>0</v>
      </c>
      <c r="AI56" s="9">
        <v>17179.177879999999</v>
      </c>
      <c r="AJ56" s="9">
        <v>-17179.177879999999</v>
      </c>
      <c r="AK56" s="9">
        <v>0</v>
      </c>
      <c r="AL56" s="11">
        <v>0.99651705436820159</v>
      </c>
      <c r="AM56" s="9">
        <v>0</v>
      </c>
      <c r="AN56" s="11">
        <v>0</v>
      </c>
      <c r="AO56" s="9">
        <v>0</v>
      </c>
      <c r="AP56" s="12">
        <f t="shared" si="0"/>
        <v>99.651705436820151</v>
      </c>
    </row>
    <row r="57" spans="1:42" ht="38.25">
      <c r="A57" s="7" t="s">
        <v>98</v>
      </c>
      <c r="B57" s="8" t="s">
        <v>3</v>
      </c>
      <c r="C57" s="8" t="s">
        <v>99</v>
      </c>
      <c r="D57" s="8" t="s">
        <v>5</v>
      </c>
      <c r="E57" s="8" t="s">
        <v>3</v>
      </c>
      <c r="F57" s="8" t="s">
        <v>3</v>
      </c>
      <c r="G57" s="8"/>
      <c r="H57" s="8"/>
      <c r="I57" s="8"/>
      <c r="J57" s="8"/>
      <c r="K57" s="8"/>
      <c r="L57" s="8"/>
      <c r="M57" s="9">
        <v>0</v>
      </c>
      <c r="N57" s="10">
        <v>181.62613999999999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181.62613999999999</v>
      </c>
      <c r="AG57" s="9">
        <v>0</v>
      </c>
      <c r="AH57" s="9">
        <v>0</v>
      </c>
      <c r="AI57" s="9">
        <v>181.62613999999999</v>
      </c>
      <c r="AJ57" s="9">
        <v>-181.62613999999999</v>
      </c>
      <c r="AK57" s="9">
        <v>0</v>
      </c>
      <c r="AL57" s="11">
        <v>1</v>
      </c>
      <c r="AM57" s="9">
        <v>0</v>
      </c>
      <c r="AN57" s="11">
        <v>0</v>
      </c>
      <c r="AO57" s="9">
        <v>0</v>
      </c>
      <c r="AP57" s="12">
        <f t="shared" si="0"/>
        <v>100</v>
      </c>
    </row>
    <row r="58" spans="1:42" ht="25.5" outlineLevel="1">
      <c r="A58" s="7" t="s">
        <v>100</v>
      </c>
      <c r="B58" s="8" t="s">
        <v>3</v>
      </c>
      <c r="C58" s="8" t="s">
        <v>101</v>
      </c>
      <c r="D58" s="8" t="s">
        <v>5</v>
      </c>
      <c r="E58" s="8" t="s">
        <v>3</v>
      </c>
      <c r="F58" s="8" t="s">
        <v>3</v>
      </c>
      <c r="G58" s="8"/>
      <c r="H58" s="8"/>
      <c r="I58" s="8"/>
      <c r="J58" s="8"/>
      <c r="K58" s="8"/>
      <c r="L58" s="8"/>
      <c r="M58" s="9">
        <v>0</v>
      </c>
      <c r="N58" s="10">
        <v>181.62613999999999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181.62613999999999</v>
      </c>
      <c r="AG58" s="9">
        <v>0</v>
      </c>
      <c r="AH58" s="9">
        <v>0</v>
      </c>
      <c r="AI58" s="9">
        <v>181.62613999999999</v>
      </c>
      <c r="AJ58" s="9">
        <v>-181.62613999999999</v>
      </c>
      <c r="AK58" s="9">
        <v>0</v>
      </c>
      <c r="AL58" s="11">
        <v>1</v>
      </c>
      <c r="AM58" s="9">
        <v>0</v>
      </c>
      <c r="AN58" s="11">
        <v>0</v>
      </c>
      <c r="AO58" s="9">
        <v>0</v>
      </c>
      <c r="AP58" s="12">
        <f t="shared" si="0"/>
        <v>100</v>
      </c>
    </row>
    <row r="59" spans="1:42" ht="12.75" customHeight="1">
      <c r="A59" s="32" t="s">
        <v>102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13">
        <v>0</v>
      </c>
      <c r="N59" s="14">
        <f>N10+N19+N21+N25+N31+N36+N38+N45+N48+N50+N54+N57</f>
        <v>1677988.2430800002</v>
      </c>
      <c r="O59" s="14">
        <f t="shared" ref="O59:AF59" si="1">O10+O19+O21+O25+O31+O36+O38+O45+O48+O50+O54+O57</f>
        <v>0</v>
      </c>
      <c r="P59" s="14">
        <f t="shared" si="1"/>
        <v>0</v>
      </c>
      <c r="Q59" s="14">
        <f t="shared" si="1"/>
        <v>0</v>
      </c>
      <c r="R59" s="14">
        <f t="shared" si="1"/>
        <v>0</v>
      </c>
      <c r="S59" s="14">
        <f t="shared" si="1"/>
        <v>0</v>
      </c>
      <c r="T59" s="14">
        <f t="shared" si="1"/>
        <v>0</v>
      </c>
      <c r="U59" s="14">
        <f t="shared" si="1"/>
        <v>0</v>
      </c>
      <c r="V59" s="14">
        <f t="shared" si="1"/>
        <v>0</v>
      </c>
      <c r="W59" s="14">
        <f t="shared" si="1"/>
        <v>0</v>
      </c>
      <c r="X59" s="14">
        <f t="shared" si="1"/>
        <v>0</v>
      </c>
      <c r="Y59" s="14">
        <f t="shared" si="1"/>
        <v>0</v>
      </c>
      <c r="Z59" s="14">
        <f t="shared" si="1"/>
        <v>0</v>
      </c>
      <c r="AA59" s="14">
        <f t="shared" si="1"/>
        <v>0</v>
      </c>
      <c r="AB59" s="14">
        <f t="shared" si="1"/>
        <v>0</v>
      </c>
      <c r="AC59" s="14">
        <f t="shared" si="1"/>
        <v>0</v>
      </c>
      <c r="AD59" s="14">
        <f t="shared" si="1"/>
        <v>0</v>
      </c>
      <c r="AE59" s="14">
        <f t="shared" si="1"/>
        <v>0</v>
      </c>
      <c r="AF59" s="14">
        <f t="shared" si="1"/>
        <v>1657330.2813400002</v>
      </c>
      <c r="AG59" s="13">
        <v>0</v>
      </c>
      <c r="AH59" s="13">
        <v>0</v>
      </c>
      <c r="AI59" s="13">
        <v>1667130.28134</v>
      </c>
      <c r="AJ59" s="13">
        <v>-1667130.28134</v>
      </c>
      <c r="AK59" s="13">
        <v>0</v>
      </c>
      <c r="AL59" s="15">
        <v>0.99352917889336945</v>
      </c>
      <c r="AM59" s="13">
        <v>0</v>
      </c>
      <c r="AN59" s="15">
        <v>0</v>
      </c>
      <c r="AO59" s="13">
        <v>0</v>
      </c>
      <c r="AP59" s="12">
        <f t="shared" si="0"/>
        <v>98.768885191824609</v>
      </c>
    </row>
    <row r="60" spans="1:42" ht="12.7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 t="s">
        <v>1</v>
      </c>
      <c r="Z60" s="17"/>
      <c r="AA60" s="17"/>
      <c r="AB60" s="17"/>
      <c r="AC60" s="17"/>
      <c r="AD60" s="17"/>
      <c r="AE60" s="17" t="s">
        <v>1</v>
      </c>
      <c r="AF60" s="17"/>
      <c r="AG60" s="16"/>
      <c r="AH60" s="16"/>
      <c r="AI60" s="16" t="s">
        <v>1</v>
      </c>
      <c r="AJ60" s="16"/>
      <c r="AK60" s="16"/>
      <c r="AL60" s="16"/>
      <c r="AM60" s="16"/>
      <c r="AN60" s="16"/>
      <c r="AO60" s="16"/>
    </row>
    <row r="61" spans="1:42" ht="76.7" customHeight="1">
      <c r="A61" s="34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18"/>
      <c r="AG61" s="19"/>
      <c r="AH61" s="19"/>
      <c r="AI61" s="19"/>
      <c r="AJ61" s="19"/>
      <c r="AK61" s="19"/>
      <c r="AL61" s="19"/>
      <c r="AM61" s="19"/>
      <c r="AN61" s="19"/>
      <c r="AO61" s="19"/>
    </row>
  </sheetData>
  <mergeCells count="43">
    <mergeCell ref="A8:A9"/>
    <mergeCell ref="B8:B9"/>
    <mergeCell ref="D8:D9"/>
    <mergeCell ref="E8:E9"/>
    <mergeCell ref="N8:N9"/>
    <mergeCell ref="O8:O9"/>
    <mergeCell ref="F8:F9"/>
    <mergeCell ref="G8:G9"/>
    <mergeCell ref="H8:H9"/>
    <mergeCell ref="I8:I9"/>
    <mergeCell ref="J8:J9"/>
    <mergeCell ref="A59:L59"/>
    <mergeCell ref="A61:AE61"/>
    <mergeCell ref="AG8:AG9"/>
    <mergeCell ref="AH8:AH9"/>
    <mergeCell ref="AJ8:AJ9"/>
    <mergeCell ref="AA8:AA9"/>
    <mergeCell ref="AB8:AB9"/>
    <mergeCell ref="AC8:AC9"/>
    <mergeCell ref="AD8:AD9"/>
    <mergeCell ref="AF8:AF9"/>
    <mergeCell ref="U8:U9"/>
    <mergeCell ref="V8:V9"/>
    <mergeCell ref="W8:W9"/>
    <mergeCell ref="X8:X9"/>
    <mergeCell ref="Z8:Z9"/>
    <mergeCell ref="P8:P9"/>
    <mergeCell ref="AP8:AP9"/>
    <mergeCell ref="A6:AP6"/>
    <mergeCell ref="A7:AP7"/>
    <mergeCell ref="C8:C9"/>
    <mergeCell ref="AM8:AM9"/>
    <mergeCell ref="AN8:AN9"/>
    <mergeCell ref="AO8:AO9"/>
    <mergeCell ref="AK8:AK9"/>
    <mergeCell ref="AL8:AL9"/>
    <mergeCell ref="Q8:Q9"/>
    <mergeCell ref="R8:R9"/>
    <mergeCell ref="S8:S9"/>
    <mergeCell ref="T8:T9"/>
    <mergeCell ref="K8:K9"/>
    <mergeCell ref="L8:L9"/>
    <mergeCell ref="M8:M9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прил 2(Аналитический отчет по исполнению бюджета с произвольной группировкой)&lt;/DocName&gt;&#10;  &lt;VariantName&gt;прил 2&lt;/VariantName&gt;&#10;  &lt;VariantLink&gt;257081006&lt;/VariantLink&gt;&#10;  &lt;ReportCode&gt;C765C3959CA04AE5B940E1501811A0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158AAB-B3D1-4C42-A6F0-5808C256A2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Григорьева-ПК\Григорьева</dc:creator>
  <cp:lastModifiedBy>Пользователь Windows</cp:lastModifiedBy>
  <dcterms:created xsi:type="dcterms:W3CDTF">2025-02-25T12:28:50Z</dcterms:created>
  <dcterms:modified xsi:type="dcterms:W3CDTF">2025-03-17T05:55:08Z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2(Аналитический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прил 2(2).xlsx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05григорьева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