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49" i="1" l="1"/>
  <c r="D45" i="1"/>
  <c r="H29" i="1"/>
  <c r="G29" i="1"/>
  <c r="E29" i="1"/>
  <c r="P28" i="1"/>
  <c r="O28" i="1"/>
  <c r="N28" i="1"/>
  <c r="M28" i="1"/>
  <c r="L28" i="1"/>
  <c r="K28" i="1"/>
  <c r="J28" i="1"/>
  <c r="I28" i="1"/>
  <c r="P27" i="1"/>
  <c r="O27" i="1"/>
  <c r="N27" i="1"/>
  <c r="M27" i="1"/>
  <c r="L27" i="1"/>
  <c r="K27" i="1"/>
  <c r="J27" i="1"/>
  <c r="F27" i="1"/>
</calcChain>
</file>

<file path=xl/sharedStrings.xml><?xml version="1.0" encoding="utf-8"?>
<sst xmlns="http://schemas.openxmlformats.org/spreadsheetml/2006/main" count="388" uniqueCount="195">
  <si>
    <t>№ п/п</t>
  </si>
  <si>
    <t>Стратегическая цель, приоритетное направление, показатель</t>
  </si>
  <si>
    <t>Значение показателя</t>
  </si>
  <si>
    <t>Единица измерения</t>
  </si>
  <si>
    <t>Оценка</t>
  </si>
  <si>
    <t>Прогноз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</si>
  <si>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</si>
  <si>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</si>
  <si>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</si>
  <si>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</si>
  <si>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</si>
  <si>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</si>
  <si>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</si>
  <si>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</si>
  <si>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</si>
  <si>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</si>
  <si>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</si>
  <si>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</si>
  <si>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</si>
  <si>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Стратегическая цель – высокое качество жизни, комфорт и благополучие семей в Кировской области</t>
  </si>
  <si>
    <t>консервативный сценарий</t>
  </si>
  <si>
    <t>базовый сценарий</t>
  </si>
  <si>
    <t>целевой сценарий</t>
  </si>
  <si>
    <t>%</t>
  </si>
  <si>
    <t>Общий коэффициент рождаемости</t>
  </si>
  <si>
    <t>число родившихся на 1 000 человек населения</t>
  </si>
  <si>
    <t>Миграция населения</t>
  </si>
  <si>
    <t>Приоритет «Социальное благополучие»</t>
  </si>
  <si>
    <t>1.1</t>
  </si>
  <si>
    <t>Задача 1 «Семья и дети»</t>
  </si>
  <si>
    <t>1.1.1</t>
  </si>
  <si>
    <t>Количество построенных, реконструированных, отремонтированных объектов  инфраструктуры детства (нарастающим итогом с 2022 года)</t>
  </si>
  <si>
    <t>единица</t>
  </si>
  <si>
    <t>1.1.2</t>
  </si>
  <si>
    <t>1.1.3</t>
  </si>
  <si>
    <t>Число родившихся</t>
  </si>
  <si>
    <t>человек</t>
  </si>
  <si>
    <t>1.1.4</t>
  </si>
  <si>
    <t>Количество зарегистрированных браков</t>
  </si>
  <si>
    <t>Количество многодетных семей</t>
  </si>
  <si>
    <t>тыс. семей</t>
  </si>
  <si>
    <t>1.2</t>
  </si>
  <si>
    <t>Задача 2 «Образование»</t>
  </si>
  <si>
    <t>1.2.1.</t>
  </si>
  <si>
    <t>Доля выпускников 11-х классов, поступивших в колледжи, техникумы и вузы, расположенные на территории Кировской области</t>
  </si>
  <si>
    <t>процент</t>
  </si>
  <si>
    <t>1.2.2.</t>
  </si>
  <si>
    <t>Удовлетворенность населения качеством образования</t>
  </si>
  <si>
    <t>1.2.3.</t>
  </si>
  <si>
    <t>Доля выпускников 9 и 11 классов, получивших аттестаты об основном общем и среднем общем образовании с отличием, к общей численности выпускников 9 и 11 классов, прошедших государственную итоговую аттестацию</t>
  </si>
  <si>
    <t>1.2.4.</t>
  </si>
  <si>
    <t>Доля школьников, охваченных профориентационными мероприятиями</t>
  </si>
  <si>
    <t>1.2.5.</t>
  </si>
  <si>
    <t>Количество выпусников профессиональных учебных заведений, трудоустроившихся в Кировской области</t>
  </si>
  <si>
    <t>1.2.6</t>
  </si>
  <si>
    <t>1.2.7.</t>
  </si>
  <si>
    <t>1.3</t>
  </si>
  <si>
    <t>Задача 3 «Молодежь»</t>
  </si>
  <si>
    <t>Доля граждан, вовлеченных в добровольческую деятельность</t>
  </si>
  <si>
    <t>1.4</t>
  </si>
  <si>
    <t>Задача 4 «Культура»</t>
  </si>
  <si>
    <t>1.4.1.</t>
  </si>
  <si>
    <t xml:space="preserve">Увеличение числа посещений культурных мероприятий </t>
  </si>
  <si>
    <t>1.4.2.</t>
  </si>
  <si>
    <t>Количество модернизированных, отремонтированных организаций культуры (нарастающим итогом)</t>
  </si>
  <si>
    <t>1.5</t>
  </si>
  <si>
    <t>Задача 5 «Физическая культура и массовый спорт»</t>
  </si>
  <si>
    <t>Направление 1 «Удовлетворенность граждан условиями для занятий физической культурой и спортом»
Направление 2 «Развитие спортивной инфраструктуры»
Направление 3 «Стимулирование выполнения норм ГТО»
Направление 4 «Поддержка детского спорта»
Направление 5 «Создание спортивных клубов во всех школах»
Направление 6 «Обучение всех школьников навыкам плавания»
Направление 7 «Создание условий для развития профессионального спорта»</t>
  </si>
  <si>
    <t>1.5.1</t>
  </si>
  <si>
    <t>Доля граждан, систематически занимающихся физической культурой и спортом</t>
  </si>
  <si>
    <t>1.5.2</t>
  </si>
  <si>
    <t>Доля граждан, принявших участие в выполнении нормативов Всероссийского физкультурно-спортивного комплекса «Готов к труду и обороне» от общей численности населения Кировской области</t>
  </si>
  <si>
    <t>1.5.3</t>
  </si>
  <si>
    <t>Доля обучающихся, систематически занимающихся спортом, в общей численности обучающихся</t>
  </si>
  <si>
    <t>1.5.4</t>
  </si>
  <si>
    <t>Доля детей школьного возраста, систематически занимающихся физической культурой и спортом на базах общеобразовательных организаций</t>
  </si>
  <si>
    <t>1.5.5</t>
  </si>
  <si>
    <t xml:space="preserve">Доля детей школьного возраста, имеющих навыки плавания </t>
  </si>
  <si>
    <t>1.6</t>
  </si>
  <si>
    <t>Задача 6 «Здравоохранение»</t>
  </si>
  <si>
    <t>1.6.1</t>
  </si>
  <si>
    <t>Удовлетворенность качеством и доступностью медицинской помощи</t>
  </si>
  <si>
    <t>1.6.2</t>
  </si>
  <si>
    <t>Обеспеченность врачами</t>
  </si>
  <si>
    <t>человек на 10 000 населения</t>
  </si>
  <si>
    <t>1.6.3</t>
  </si>
  <si>
    <t>Общий коэффициент смертности</t>
  </si>
  <si>
    <t>число умерших на 1000 человек населения</t>
  </si>
  <si>
    <t>1.6.4</t>
  </si>
  <si>
    <t>Доля посещений врачей с профилактическими целями</t>
  </si>
  <si>
    <t>1.7</t>
  </si>
  <si>
    <t>Задача 7 «Социальное обслуживание и социальная поддержка граждан»</t>
  </si>
  <si>
    <t>Направление 1 «Развитие системы социальной поддержки граждан»
Направление 2 «Внедрение новых, современных технологий социального обслуживания для доступности и охвата»
Направление 3 «Развитие объектов инфраструктуры социального обслуживания»
Направление 4 «Активное долголетие»</t>
  </si>
  <si>
    <t>1.7.1</t>
  </si>
  <si>
    <t>1.7.2</t>
  </si>
  <si>
    <t>Количество детей-сирот, переданных на воспитание в семью</t>
  </si>
  <si>
    <t>Численность граждан старшего поколения, которые участвуют в программе "Активное долголетие"</t>
  </si>
  <si>
    <t>Приоритет «Развитая инфраструктура»</t>
  </si>
  <si>
    <t>2.1</t>
  </si>
  <si>
    <t>2.1.2</t>
  </si>
  <si>
    <t>Удовлетворенность состоянием дорог</t>
  </si>
  <si>
    <t>Удовлетворенность работой общественного транспорта</t>
  </si>
  <si>
    <t>2.2</t>
  </si>
  <si>
    <t>Задача 2 «Создание эффективной инженерной и коммунальной инфраструктуры, развитие газификации»</t>
  </si>
  <si>
    <t>2.2.1</t>
  </si>
  <si>
    <t>Снижение количества аварий и инцидентов на системах жизнеобеспечения</t>
  </si>
  <si>
    <t>единиц</t>
  </si>
  <si>
    <t>2.2.2</t>
  </si>
  <si>
    <t>2.2.3</t>
  </si>
  <si>
    <t>Уменьшение обращений количества граждан на некачественную работу управляющих компаний</t>
  </si>
  <si>
    <t>2.2.4</t>
  </si>
  <si>
    <t>Удовлетворенность граждан работой ЖКХ</t>
  </si>
  <si>
    <t>2.3</t>
  </si>
  <si>
    <t>Задача 3 «Повышение качества городской и сельской среды»</t>
  </si>
  <si>
    <t>2.3.1</t>
  </si>
  <si>
    <t>2.3.2</t>
  </si>
  <si>
    <t>2.4</t>
  </si>
  <si>
    <t>Задача 4 «Экологическое благополучие»</t>
  </si>
  <si>
    <t>2.4.1</t>
  </si>
  <si>
    <t>2.4.2</t>
  </si>
  <si>
    <t>Удовлетворенность экологической ситуацией</t>
  </si>
  <si>
    <t>2.4.3</t>
  </si>
  <si>
    <t>Удовлетворенность организацией и вывозом мусора, бытовых отходов</t>
  </si>
  <si>
    <t>2.5</t>
  </si>
  <si>
    <t>Задача 5 «Безопасная среда для жизни»</t>
  </si>
  <si>
    <t>2.5.1</t>
  </si>
  <si>
    <t>Снижение количества погибших вследствие пожаров на территории Кировской области</t>
  </si>
  <si>
    <t>2.5.2</t>
  </si>
  <si>
    <t>2.5.3</t>
  </si>
  <si>
    <t>Снижение количества погибших в дорожно-транспортных происшествиях</t>
  </si>
  <si>
    <t>Доля общественно значимых мест населенных пунктов, которые находятся под постоянным видеонаблюдением с использованием систем видеоаналитики</t>
  </si>
  <si>
    <t>Приоритет «Экономическое развитие»</t>
  </si>
  <si>
    <t>3.1</t>
  </si>
  <si>
    <t>3.1.1</t>
  </si>
  <si>
    <t>Объем отгруженных товаров собственного производства, выполненных работ и услуг собственными силами по обрабатывающим производствам</t>
  </si>
  <si>
    <t>млрд. рублей</t>
  </si>
  <si>
    <t>3.1.2</t>
  </si>
  <si>
    <t>3.1.3</t>
  </si>
  <si>
    <t>Отношение фактического объема заготовки древесины к установленной расчетной лесосеке</t>
  </si>
  <si>
    <t>Сокращение числа вакансий на предприятиях промышленности</t>
  </si>
  <si>
    <t>3.3</t>
  </si>
  <si>
    <t>3.3.1</t>
  </si>
  <si>
    <t>Оборот малых и средних предприятий, включая микропредприятия</t>
  </si>
  <si>
    <t>Количество субъектов МСП</t>
  </si>
  <si>
    <t>Приоритет «Управление развитием»</t>
  </si>
  <si>
    <t>4.2</t>
  </si>
  <si>
    <t>4.3</t>
  </si>
  <si>
    <t>Задача 5 «Общественный контроль и участие граждан»</t>
  </si>
  <si>
    <t>Отгрузка товаров собственного производства предприятиями промышленности</t>
  </si>
  <si>
    <t>Нормативное состояние дорог местного значения</t>
  </si>
  <si>
    <t>Доля расходов местного бюджета в объеме собственных доходов, распределяемых с учетом мнения  граждан</t>
  </si>
  <si>
    <t>ПОКАЗАТЕЛИ
 достижения целей социально-экономического развития Верхнекамского муниципального округа Кировской области</t>
  </si>
  <si>
    <t>рублей</t>
  </si>
  <si>
    <t>Индекс физического объема инвестиций в основной капитал к уровню 2024 года</t>
  </si>
  <si>
    <t>Среднедушевой денежный доход</t>
  </si>
  <si>
    <t xml:space="preserve">тыс. рублей </t>
  </si>
  <si>
    <t xml:space="preserve">млрд. рублей </t>
  </si>
  <si>
    <t>Доля педагогических работников, получающих заработную плату выше средней заработной платы, установленной соглашением между министерством образования Кировской области и администрацией Верхнекамского муниципального округа Кировской области</t>
  </si>
  <si>
    <t xml:space="preserve">Доля муниципальных общеобразовательных учреждений, соответствующим современным требованиям обучения, в общем количестве муниципальных общеобразовательных учреждений
</t>
  </si>
  <si>
    <t>1.3.1.</t>
  </si>
  <si>
    <t>тыс. единиц</t>
  </si>
  <si>
    <t>Количество населённых пунктов округа, газифицированных природным газом</t>
  </si>
  <si>
    <t>Количество ликвидированных объектов накопленного вреда окружающей среде, полигонов и свалок отходов (нарастающим итогом)</t>
  </si>
  <si>
    <t>млн. рублей</t>
  </si>
  <si>
    <t>Доля занятых в сфере малого предпринимательства по отношению к численности занятых в экономике</t>
  </si>
  <si>
    <t>Доля обращений за получением массовых социально значимых государственных и муниципальных услуг в электронном виде</t>
  </si>
  <si>
    <t>участников</t>
  </si>
  <si>
    <t>Количество благоустроенных дворовых территорий (нарастающим итогом)</t>
  </si>
  <si>
    <t>Количество благоустроенных пространств (нарастающим итогом)</t>
  </si>
  <si>
    <t>3.2</t>
  </si>
  <si>
    <t>Задача 2 «Развитие малого и среднего бизнеса»</t>
  </si>
  <si>
    <t>3.2.1</t>
  </si>
  <si>
    <t>3.2.2</t>
  </si>
  <si>
    <t>3.2.3</t>
  </si>
  <si>
    <t>Задача 3 «Создание привлекательного инвестиционного климата»</t>
  </si>
  <si>
    <t>Направление 1 «Сохранение инфраструктуры детства: капитальный ремонт детских садов, школ, спортивных сооружений»
Направление 2 «Формирование системы поддержки молодых семей»
Направление 3 «Стимулирование рождаемости, медицинское сопровождение беременности, детская медицина»
Направление 4 «Поддержка семей с детьми, особое внимание многодетным семьям»</t>
  </si>
  <si>
    <t xml:space="preserve">Направление 1 «Повышение качества образования граждан (дошкольное образование, общее среднее (полное) образование, дополнительное образование, среднее профессиональное образование)»
Направление 2 «Ранняя профориентация в школе в соответствии с кадровыми потребностями региона»
Направление 3 «Подготовка и поддержка педагогов детских садов, школ, колледжей, техникумов и дополнительного образования»
Направление 4 «Воспитание у детей и молодежи традиционных ценностей российского общества»
Направление 5 «Обеспечение современных требований обучения в общеобразовательных учреждениях»
</t>
  </si>
  <si>
    <t xml:space="preserve">Направление 1 «Создание условий для воспитания гармонично развитой, патриотичной и социально ответственной личности и возможностей для реализации потенциала молодежи»
Направление 2 «Увеличение доли молодых людей, участвующих в проектах и программах, направленных на профессиональное, личностное развитие и патриотическое воспитание»
Направление 3 «Увеличение доли молодых людей, вовлеченных в добровольческую и общественную деятельность»
Направление 4 «Поддержка молодежи в решении жилищных вопросов»
Направление 5 «Содействие профессиональному росту молодежи, развитие ее предпринимательской активности»
</t>
  </si>
  <si>
    <t>Направление 1 «Удовлетворение культурно-досуговых запросов семей»
Направление 2 «Развитие инфраструктуры учреждений культуры»
Направление 3 «Создание условий для реализации кадровой политики в сфере культуры»
Направление 4 «Сохранение и развитие культурного наследия»
Направление 5 «Осуществление проектной деятельности, укрепление материально-технической базы учреждений в сфере культуры»</t>
  </si>
  <si>
    <t>Направление 1 «Подготовка, привлечение и поддержка медицинских работников»
Направление 2 «Обеспечение доступной и качественной медицинской помощи (первичное звено, детская медицина)»
Направление 3 «Повышение продолжительности жизни жителей»
Направление 4 «Популяризация здорового образа жизни»</t>
  </si>
  <si>
    <t>Задача 1 «Развитие дорожного хозяйства и транспорта»</t>
  </si>
  <si>
    <t xml:space="preserve">Направление 1 «Обеспечение проезжего состояния муниципальных дорог»
Направление 2 «Доступность общественного транспорта»
</t>
  </si>
  <si>
    <t>Направление 1 «Повышение энергоэффективности»
Направление 2 «Повышение надежности системы ЖКХ»
направление 3 «Газификация населенных пунктов Верхнекамского муниципального округа Кировской области»
Направление 4 «Повышение качества управления многоквартирными домами»</t>
  </si>
  <si>
    <t xml:space="preserve">Направление 1 «Благоустройство дворовых территорий и общественных пространств в городской и сельской местности»
Направление 2 «Освещение и озеленение населенных пунктов»
Направление 3 «Развитие современной инфраструктуры в сельских населенных пунктах»
</t>
  </si>
  <si>
    <t>Направление 1 «Ликвидация объектов накопленного вреда окружающей среде, полигонов и свалок отходов»
Направление 2 «Обеспечение охраны окружающей среды (сохранение и восстановление природных ресурсов, предотвращение негативного воздействия)»
Направление 3 «Снижение загрязнения и сохранение качества водных ресурсов»
Направление 4 «Проведение экологического просвещения и стимулирование раздельного сбора мусора»</t>
  </si>
  <si>
    <t>Направление 1 «Безопасность городской и сельской среды»
Направление 2 «Пожарная безопасность» 
Направление 3 «Безопасность на воде»
Направление 4 «Безопасность на дорогах»
Направление 5 «Защита от чрезвычайных ситуаций»
Направление 6 «Антитеррористическая защита»</t>
  </si>
  <si>
    <t>Направление 1 «Повышение эффективности действующих предприятий»
Направление 2 «Создание новых производств»
Направление 3 «Эффективность использования лесных ресурсов»
Направление 4 «Кадровое обеспечение потребности предприятий»</t>
  </si>
  <si>
    <t>Задача 1 «Развитие промышленности»</t>
  </si>
  <si>
    <t xml:space="preserve">Направление 1 «Участие  бизнеса в определении  направлений развития  сферы предпринимательства»
Направление 2 «Одно окно для получения мер поддержки»
Направление 3 «Развитие сферы IT как сферы интересов молодежи»
</t>
  </si>
  <si>
    <t xml:space="preserve">Направление 1 «Стимулирование инвестиционной деятельности»
Направление 2 «Оказание помощи инвесторам»
</t>
  </si>
  <si>
    <t>Задача 2 «Цифровизация»</t>
  </si>
  <si>
    <t>4.2.1</t>
  </si>
  <si>
    <t>4.3.2</t>
  </si>
  <si>
    <t>2.1.3</t>
  </si>
  <si>
    <t>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</si>
</sst>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8.25"/>
      <name val="Tahoma"/>
    </font>
    <font>
      <sz val="11"/>
      <name val="Calibri"/>
    </font>
    <font>
      <sz val="1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77">
    <xf numFmtId="0" fontId="0" fillId="0" borderId="0" xfId="0"/>
    <xf numFmtId="0" fontId="5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164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wrapText="1"/>
    </xf>
    <xf numFmtId="165" fontId="6" fillId="0" borderId="1" xfId="1" applyNumberFormat="1" applyFont="1" applyBorder="1" applyAlignment="1">
      <alignment horizontal="center" vertical="top"/>
    </xf>
    <xf numFmtId="165" fontId="6" fillId="0" borderId="1" xfId="1" applyNumberFormat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wrapText="1"/>
    </xf>
    <xf numFmtId="49" fontId="6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vertical="top"/>
    </xf>
    <xf numFmtId="1" fontId="6" fillId="0" borderId="1" xfId="1" applyNumberFormat="1" applyFont="1" applyBorder="1" applyAlignment="1">
      <alignment horizontal="center" vertical="top" wrapText="1"/>
    </xf>
    <xf numFmtId="2" fontId="9" fillId="3" borderId="1" xfId="1" applyNumberFormat="1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vertical="top" wrapText="1"/>
    </xf>
    <xf numFmtId="0" fontId="10" fillId="2" borderId="1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wrapText="1"/>
    </xf>
    <xf numFmtId="2" fontId="10" fillId="2" borderId="1" xfId="1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top" wrapText="1"/>
    </xf>
    <xf numFmtId="165" fontId="6" fillId="0" borderId="1" xfId="7" applyNumberFormat="1" applyFont="1" applyBorder="1" applyAlignment="1">
      <alignment horizontal="center" vertical="top" wrapText="1"/>
    </xf>
    <xf numFmtId="1" fontId="6" fillId="0" borderId="1" xfId="7" applyNumberFormat="1" applyFont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wrapText="1"/>
    </xf>
    <xf numFmtId="49" fontId="6" fillId="2" borderId="1" xfId="1" applyNumberFormat="1" applyFont="1" applyFill="1" applyBorder="1" applyAlignment="1">
      <alignment horizontal="center" vertical="top" wrapText="1"/>
    </xf>
    <xf numFmtId="164" fontId="6" fillId="2" borderId="1" xfId="1" applyNumberFormat="1" applyFont="1" applyFill="1" applyBorder="1" applyAlignment="1">
      <alignment horizontal="center" vertical="top"/>
    </xf>
    <xf numFmtId="165" fontId="6" fillId="2" borderId="1" xfId="1" applyNumberFormat="1" applyFont="1" applyFill="1" applyBorder="1" applyAlignment="1">
      <alignment horizontal="center" vertical="top" wrapText="1"/>
    </xf>
    <xf numFmtId="165" fontId="6" fillId="2" borderId="1" xfId="7" applyNumberFormat="1" applyFont="1" applyFill="1" applyBorder="1" applyAlignment="1">
      <alignment horizontal="center" vertical="top" wrapText="1"/>
    </xf>
    <xf numFmtId="165" fontId="6" fillId="2" borderId="1" xfId="7" applyNumberFormat="1" applyFont="1" applyFill="1" applyBorder="1" applyAlignment="1">
      <alignment horizontal="center" vertical="top"/>
    </xf>
    <xf numFmtId="0" fontId="11" fillId="2" borderId="1" xfId="1" applyFont="1" applyFill="1" applyBorder="1" applyAlignment="1">
      <alignment vertical="top" wrapText="1"/>
    </xf>
    <xf numFmtId="0" fontId="9" fillId="2" borderId="1" xfId="1" applyFont="1" applyFill="1" applyBorder="1" applyAlignment="1">
      <alignment horizontal="center" vertical="top" wrapText="1"/>
    </xf>
    <xf numFmtId="0" fontId="9" fillId="2" borderId="2" xfId="1" applyFont="1" applyFill="1" applyBorder="1" applyAlignment="1">
      <alignment horizontal="center" vertical="top" wrapText="1"/>
    </xf>
    <xf numFmtId="0" fontId="9" fillId="0" borderId="1" xfId="1" applyFont="1" applyBorder="1" applyAlignment="1">
      <alignment vertical="top" wrapText="1"/>
    </xf>
    <xf numFmtId="165" fontId="9" fillId="0" borderId="1" xfId="1" applyNumberFormat="1" applyFont="1" applyBorder="1" applyAlignment="1">
      <alignment horizontal="center" vertical="top" wrapText="1"/>
    </xf>
    <xf numFmtId="165" fontId="6" fillId="0" borderId="1" xfId="11" applyNumberFormat="1" applyFont="1" applyBorder="1" applyAlignment="1">
      <alignment horizontal="center" vertical="top" wrapText="1"/>
    </xf>
    <xf numFmtId="165" fontId="9" fillId="0" borderId="1" xfId="11" applyNumberFormat="1" applyFont="1" applyBorder="1" applyAlignment="1">
      <alignment horizontal="center" vertical="top" wrapText="1"/>
    </xf>
    <xf numFmtId="1" fontId="9" fillId="0" borderId="1" xfId="7" applyNumberFormat="1" applyFont="1" applyBorder="1" applyAlignment="1">
      <alignment horizontal="center" vertical="top" wrapText="1"/>
    </xf>
    <xf numFmtId="2" fontId="6" fillId="3" borderId="1" xfId="1" applyNumberFormat="1" applyFont="1" applyFill="1" applyBorder="1" applyAlignment="1">
      <alignment horizontal="center" vertical="top" wrapText="1"/>
    </xf>
    <xf numFmtId="2" fontId="9" fillId="3" borderId="1" xfId="1" applyNumberFormat="1" applyFont="1" applyFill="1" applyBorder="1" applyAlignment="1">
      <alignment horizontal="center" vertical="center" wrapText="1"/>
    </xf>
    <xf numFmtId="0" fontId="7" fillId="0" borderId="3" xfId="7" applyFont="1" applyBorder="1" applyAlignment="1">
      <alignment vertical="top" wrapText="1"/>
    </xf>
    <xf numFmtId="165" fontId="9" fillId="0" borderId="1" xfId="7" applyNumberFormat="1" applyFont="1" applyBorder="1" applyAlignment="1">
      <alignment horizontal="center" vertical="top" wrapText="1"/>
    </xf>
    <xf numFmtId="0" fontId="7" fillId="0" borderId="1" xfId="1" applyFont="1" applyBorder="1" applyAlignment="1">
      <alignment vertical="distributed"/>
    </xf>
    <xf numFmtId="0" fontId="9" fillId="0" borderId="1" xfId="7" applyFont="1" applyBorder="1" applyAlignment="1">
      <alignment horizontal="center" vertical="top" wrapText="1"/>
    </xf>
    <xf numFmtId="1" fontId="6" fillId="0" borderId="1" xfId="12" applyNumberFormat="1" applyFont="1" applyBorder="1" applyAlignment="1">
      <alignment horizontal="center" vertical="top" wrapText="1"/>
    </xf>
    <xf numFmtId="165" fontId="6" fillId="0" borderId="1" xfId="8" applyNumberFormat="1" applyFont="1" applyBorder="1" applyAlignment="1">
      <alignment horizontal="center" vertical="top" wrapText="1"/>
    </xf>
    <xf numFmtId="165" fontId="6" fillId="0" borderId="5" xfId="8" applyNumberFormat="1" applyFont="1" applyBorder="1" applyAlignment="1">
      <alignment horizontal="center" vertical="center" wrapText="1"/>
    </xf>
    <xf numFmtId="165" fontId="6" fillId="0" borderId="1" xfId="8" applyNumberFormat="1" applyFont="1" applyBorder="1" applyAlignment="1">
      <alignment horizontal="center" vertical="center" wrapText="1"/>
    </xf>
    <xf numFmtId="165" fontId="6" fillId="0" borderId="6" xfId="8" applyNumberFormat="1" applyFont="1" applyBorder="1" applyAlignment="1">
      <alignment horizontal="center" vertical="center" wrapText="1"/>
    </xf>
    <xf numFmtId="165" fontId="6" fillId="0" borderId="7" xfId="8" applyNumberFormat="1" applyFont="1" applyBorder="1" applyAlignment="1">
      <alignment horizontal="center" vertical="center" wrapText="1"/>
    </xf>
    <xf numFmtId="165" fontId="6" fillId="0" borderId="3" xfId="8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1" fontId="9" fillId="0" borderId="1" xfId="7" applyNumberFormat="1" applyFont="1" applyBorder="1" applyAlignment="1">
      <alignment horizontal="center"/>
    </xf>
    <xf numFmtId="3" fontId="6" fillId="0" borderId="1" xfId="1" applyNumberFormat="1" applyFont="1" applyBorder="1" applyAlignment="1">
      <alignment vertical="top"/>
    </xf>
    <xf numFmtId="4" fontId="6" fillId="0" borderId="1" xfId="1" applyNumberFormat="1" applyFont="1" applyBorder="1" applyAlignment="1">
      <alignment horizontal="center" vertical="top" wrapText="1"/>
    </xf>
    <xf numFmtId="164" fontId="9" fillId="0" borderId="1" xfId="7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165" fontId="6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vertical="top" wrapText="1"/>
    </xf>
    <xf numFmtId="1" fontId="6" fillId="0" borderId="1" xfId="7" applyNumberFormat="1" applyFont="1" applyBorder="1" applyAlignment="1">
      <alignment horizontal="center" vertical="top" wrapText="1"/>
    </xf>
    <xf numFmtId="165" fontId="6" fillId="0" borderId="1" xfId="1" applyNumberFormat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3" fontId="13" fillId="0" borderId="1" xfId="1" applyNumberFormat="1" applyFont="1" applyBorder="1" applyAlignment="1">
      <alignment horizontal="center" vertical="top" wrapText="1"/>
    </xf>
    <xf numFmtId="165" fontId="6" fillId="0" borderId="3" xfId="7" applyNumberFormat="1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/>
    </xf>
    <xf numFmtId="165" fontId="6" fillId="0" borderId="1" xfId="1" applyNumberFormat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49" fontId="6" fillId="0" borderId="1" xfId="1" applyNumberFormat="1" applyFont="1" applyBorder="1" applyAlignment="1">
      <alignment horizontal="center" vertical="top" wrapText="1"/>
    </xf>
    <xf numFmtId="0" fontId="6" fillId="0" borderId="1" xfId="6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center" vertical="top"/>
    </xf>
    <xf numFmtId="2" fontId="6" fillId="0" borderId="3" xfId="1" applyNumberFormat="1" applyFont="1" applyBorder="1" applyAlignment="1">
      <alignment horizontal="center" vertical="top" wrapText="1"/>
    </xf>
    <xf numFmtId="2" fontId="6" fillId="0" borderId="4" xfId="1" applyNumberFormat="1" applyFont="1" applyBorder="1" applyAlignment="1">
      <alignment horizontal="center" vertical="top" wrapText="1"/>
    </xf>
    <xf numFmtId="2" fontId="6" fillId="0" borderId="2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wrapText="1"/>
    </xf>
    <xf numFmtId="1" fontId="9" fillId="0" borderId="3" xfId="7" applyNumberFormat="1" applyFont="1" applyBorder="1" applyAlignment="1">
      <alignment horizontal="center" vertical="top" wrapText="1"/>
    </xf>
    <xf numFmtId="1" fontId="9" fillId="0" borderId="4" xfId="7" applyNumberFormat="1" applyFont="1" applyBorder="1" applyAlignment="1">
      <alignment horizontal="center" vertical="top" wrapText="1"/>
    </xf>
    <xf numFmtId="1" fontId="9" fillId="0" borderId="2" xfId="7" applyNumberFormat="1" applyFont="1" applyBorder="1" applyAlignment="1">
      <alignment horizontal="center" vertical="top" wrapText="1"/>
    </xf>
    <xf numFmtId="2" fontId="6" fillId="0" borderId="1" xfId="1" applyNumberFormat="1" applyFont="1" applyBorder="1" applyAlignment="1">
      <alignment horizontal="center" vertical="top" wrapText="1"/>
    </xf>
    <xf numFmtId="1" fontId="6" fillId="0" borderId="3" xfId="1" applyNumberFormat="1" applyFont="1" applyBorder="1" applyAlignment="1">
      <alignment horizontal="center" vertical="top" wrapText="1"/>
    </xf>
    <xf numFmtId="1" fontId="6" fillId="0" borderId="4" xfId="1" applyNumberFormat="1" applyFont="1" applyBorder="1" applyAlignment="1">
      <alignment horizontal="center" vertical="top" wrapText="1"/>
    </xf>
    <xf numFmtId="1" fontId="6" fillId="0" borderId="2" xfId="1" applyNumberFormat="1" applyFont="1" applyBorder="1" applyAlignment="1">
      <alignment horizontal="center" vertical="top" wrapText="1"/>
    </xf>
    <xf numFmtId="164" fontId="9" fillId="0" borderId="3" xfId="7" applyNumberFormat="1" applyFont="1" applyBorder="1" applyAlignment="1">
      <alignment horizontal="center" vertical="center" wrapText="1"/>
    </xf>
    <xf numFmtId="164" fontId="9" fillId="0" borderId="4" xfId="7" applyNumberFormat="1" applyFont="1" applyBorder="1" applyAlignment="1">
      <alignment horizontal="center" vertical="center" wrapText="1"/>
    </xf>
    <xf numFmtId="164" fontId="9" fillId="0" borderId="2" xfId="7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top" wrapText="1"/>
    </xf>
    <xf numFmtId="2" fontId="9" fillId="0" borderId="3" xfId="7" applyNumberFormat="1" applyFont="1" applyBorder="1" applyAlignment="1">
      <alignment horizontal="center" vertical="top" wrapText="1"/>
    </xf>
    <xf numFmtId="2" fontId="9" fillId="0" borderId="4" xfId="7" applyNumberFormat="1" applyFont="1" applyBorder="1" applyAlignment="1">
      <alignment horizontal="center" vertical="top" wrapText="1"/>
    </xf>
    <xf numFmtId="2" fontId="9" fillId="0" borderId="2" xfId="7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top" wrapText="1"/>
    </xf>
    <xf numFmtId="2" fontId="9" fillId="0" borderId="3" xfId="1" applyNumberFormat="1" applyFont="1" applyBorder="1" applyAlignment="1">
      <alignment horizontal="center" vertical="top" wrapText="1"/>
    </xf>
    <xf numFmtId="2" fontId="9" fillId="0" borderId="4" xfId="1" applyNumberFormat="1" applyFont="1" applyBorder="1" applyAlignment="1">
      <alignment horizontal="center" vertical="top" wrapText="1"/>
    </xf>
    <xf numFmtId="2" fontId="9" fillId="0" borderId="2" xfId="1" applyNumberFormat="1" applyFont="1" applyBorder="1" applyAlignment="1">
      <alignment horizontal="center" vertical="top" wrapText="1"/>
    </xf>
    <xf numFmtId="1" fontId="6" fillId="0" borderId="1" xfId="7" applyNumberFormat="1" applyFont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165" fontId="6" fillId="2" borderId="3" xfId="1" applyNumberFormat="1" applyFont="1" applyFill="1" applyBorder="1" applyAlignment="1">
      <alignment horizontal="center" vertical="top" wrapText="1"/>
    </xf>
    <xf numFmtId="165" fontId="6" fillId="2" borderId="4" xfId="1" applyNumberFormat="1" applyFont="1" applyFill="1" applyBorder="1" applyAlignment="1">
      <alignment horizontal="center" vertical="top" wrapText="1"/>
    </xf>
    <xf numFmtId="165" fontId="6" fillId="2" borderId="2" xfId="1" applyNumberFormat="1" applyFont="1" applyFill="1" applyBorder="1" applyAlignment="1">
      <alignment horizontal="center" vertical="top" wrapText="1"/>
    </xf>
    <xf numFmtId="49" fontId="6" fillId="2" borderId="1" xfId="1" applyNumberFormat="1" applyFont="1" applyFill="1" applyBorder="1" applyAlignment="1">
      <alignment horizontal="center" vertical="top" wrapText="1"/>
    </xf>
    <xf numFmtId="2" fontId="9" fillId="0" borderId="3" xfId="1" applyNumberFormat="1" applyFont="1" applyFill="1" applyBorder="1" applyAlignment="1">
      <alignment horizontal="center" vertical="top" wrapText="1"/>
    </xf>
    <xf numFmtId="2" fontId="9" fillId="0" borderId="4" xfId="1" applyNumberFormat="1" applyFont="1" applyFill="1" applyBorder="1" applyAlignment="1">
      <alignment horizontal="center" vertical="top" wrapText="1"/>
    </xf>
    <xf numFmtId="2" fontId="9" fillId="0" borderId="2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6" fillId="0" borderId="3" xfId="1" applyNumberFormat="1" applyFont="1" applyBorder="1" applyAlignment="1">
      <alignment horizontal="center" vertical="top" wrapText="1"/>
    </xf>
    <xf numFmtId="49" fontId="6" fillId="0" borderId="4" xfId="1" applyNumberFormat="1" applyFont="1" applyBorder="1" applyAlignment="1">
      <alignment horizontal="center" vertical="top" wrapText="1"/>
    </xf>
    <xf numFmtId="49" fontId="6" fillId="0" borderId="2" xfId="1" applyNumberFormat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165" fontId="6" fillId="0" borderId="8" xfId="1" applyNumberFormat="1" applyFont="1" applyBorder="1" applyAlignment="1">
      <alignment horizontal="center" vertical="top" wrapText="1"/>
    </xf>
    <xf numFmtId="165" fontId="6" fillId="0" borderId="9" xfId="1" applyNumberFormat="1" applyFont="1" applyBorder="1" applyAlignment="1">
      <alignment horizontal="center" vertical="top" wrapText="1"/>
    </xf>
    <xf numFmtId="165" fontId="6" fillId="0" borderId="10" xfId="1" applyNumberFormat="1" applyFont="1" applyBorder="1" applyAlignment="1">
      <alignment horizontal="center" vertical="top" wrapText="1"/>
    </xf>
    <xf numFmtId="164" fontId="6" fillId="2" borderId="3" xfId="7" applyNumberFormat="1" applyFont="1" applyFill="1" applyBorder="1" applyAlignment="1">
      <alignment horizontal="center" vertical="top"/>
    </xf>
    <xf numFmtId="164" fontId="6" fillId="2" borderId="4" xfId="7" applyNumberFormat="1" applyFont="1" applyFill="1" applyBorder="1" applyAlignment="1">
      <alignment horizontal="center" vertical="top"/>
    </xf>
    <xf numFmtId="164" fontId="6" fillId="2" borderId="2" xfId="7" applyNumberFormat="1" applyFont="1" applyFill="1" applyBorder="1" applyAlignment="1">
      <alignment horizontal="center" vertical="top"/>
    </xf>
    <xf numFmtId="165" fontId="9" fillId="0" borderId="3" xfId="1" applyNumberFormat="1" applyFont="1" applyBorder="1" applyAlignment="1">
      <alignment horizontal="center" vertical="top" wrapText="1"/>
    </xf>
    <xf numFmtId="165" fontId="9" fillId="0" borderId="4" xfId="1" applyNumberFormat="1" applyFont="1" applyBorder="1" applyAlignment="1">
      <alignment horizontal="center" vertical="top" wrapText="1"/>
    </xf>
    <xf numFmtId="165" fontId="9" fillId="0" borderId="2" xfId="1" applyNumberFormat="1" applyFont="1" applyBorder="1" applyAlignment="1">
      <alignment horizontal="center" vertical="top" wrapText="1"/>
    </xf>
    <xf numFmtId="0" fontId="6" fillId="0" borderId="3" xfId="7" applyFont="1" applyBorder="1" applyAlignment="1">
      <alignment horizontal="center" vertical="top" wrapText="1"/>
    </xf>
    <xf numFmtId="0" fontId="6" fillId="0" borderId="4" xfId="7" applyFont="1" applyBorder="1" applyAlignment="1">
      <alignment horizontal="center" vertical="top" wrapText="1"/>
    </xf>
    <xf numFmtId="0" fontId="6" fillId="0" borderId="2" xfId="7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3" fontId="13" fillId="0" borderId="3" xfId="1" applyNumberFormat="1" applyFont="1" applyBorder="1" applyAlignment="1">
      <alignment horizontal="center" vertical="top" wrapText="1"/>
    </xf>
    <xf numFmtId="3" fontId="13" fillId="0" borderId="4" xfId="1" applyNumberFormat="1" applyFont="1" applyBorder="1" applyAlignment="1">
      <alignment horizontal="center" vertical="top" wrapText="1"/>
    </xf>
    <xf numFmtId="3" fontId="13" fillId="0" borderId="2" xfId="1" applyNumberFormat="1" applyFont="1" applyBorder="1" applyAlignment="1">
      <alignment horizontal="center" vertical="top" wrapText="1"/>
    </xf>
    <xf numFmtId="165" fontId="6" fillId="0" borderId="3" xfId="7" applyNumberFormat="1" applyFont="1" applyBorder="1" applyAlignment="1">
      <alignment horizontal="center" vertical="top" wrapText="1"/>
    </xf>
    <xf numFmtId="165" fontId="6" fillId="0" borderId="4" xfId="7" applyNumberFormat="1" applyFont="1" applyBorder="1" applyAlignment="1">
      <alignment horizontal="center" vertical="top" wrapText="1"/>
    </xf>
    <xf numFmtId="165" fontId="6" fillId="0" borderId="2" xfId="7" applyNumberFormat="1" applyFont="1" applyBorder="1" applyAlignment="1">
      <alignment horizontal="center" vertical="top" wrapText="1"/>
    </xf>
    <xf numFmtId="0" fontId="8" fillId="0" borderId="1" xfId="1" applyFont="1" applyBorder="1"/>
    <xf numFmtId="1" fontId="6" fillId="2" borderId="3" xfId="1" applyNumberFormat="1" applyFont="1" applyFill="1" applyBorder="1" applyAlignment="1">
      <alignment horizontal="center" vertical="top" wrapText="1"/>
    </xf>
    <xf numFmtId="1" fontId="6" fillId="2" borderId="4" xfId="1" applyNumberFormat="1" applyFont="1" applyFill="1" applyBorder="1" applyAlignment="1">
      <alignment horizontal="center" vertical="top" wrapText="1"/>
    </xf>
    <xf numFmtId="1" fontId="6" fillId="2" borderId="2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165" fontId="6" fillId="0" borderId="3" xfId="1" applyNumberFormat="1" applyFont="1" applyBorder="1" applyAlignment="1">
      <alignment horizontal="center" vertical="top" wrapText="1"/>
    </xf>
    <xf numFmtId="165" fontId="6" fillId="0" borderId="4" xfId="1" applyNumberFormat="1" applyFont="1" applyBorder="1" applyAlignment="1">
      <alignment horizontal="center" vertical="top" wrapText="1"/>
    </xf>
    <xf numFmtId="165" fontId="6" fillId="0" borderId="2" xfId="1" applyNumberFormat="1" applyFont="1" applyBorder="1" applyAlignment="1">
      <alignment horizontal="center" vertical="top" wrapText="1"/>
    </xf>
    <xf numFmtId="9" fontId="6" fillId="0" borderId="3" xfId="14" applyFont="1" applyBorder="1" applyAlignment="1">
      <alignment horizontal="center" vertical="top" wrapText="1"/>
    </xf>
    <xf numFmtId="9" fontId="6" fillId="0" borderId="4" xfId="14" applyFont="1" applyBorder="1" applyAlignment="1">
      <alignment horizontal="center" vertical="top" wrapText="1"/>
    </xf>
    <xf numFmtId="9" fontId="6" fillId="0" borderId="2" xfId="14" applyFont="1" applyBorder="1" applyAlignment="1">
      <alignment horizontal="center" vertical="top" wrapText="1"/>
    </xf>
    <xf numFmtId="166" fontId="6" fillId="0" borderId="3" xfId="13" applyNumberFormat="1" applyFont="1" applyBorder="1" applyAlignment="1">
      <alignment horizontal="left" vertical="top" wrapText="1"/>
    </xf>
    <xf numFmtId="166" fontId="6" fillId="0" borderId="4" xfId="13" applyNumberFormat="1" applyFont="1" applyBorder="1" applyAlignment="1">
      <alignment horizontal="left" vertical="top" wrapText="1"/>
    </xf>
    <xf numFmtId="166" fontId="6" fillId="0" borderId="2" xfId="13" applyNumberFormat="1" applyFont="1" applyBorder="1" applyAlignment="1">
      <alignment horizontal="left" vertical="top" wrapText="1"/>
    </xf>
  </cellXfs>
  <cellStyles count="15"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3" xfId="6"/>
    <cellStyle name="Обычный 3 2" xfId="7"/>
    <cellStyle name="Обычный 3 3" xfId="8"/>
    <cellStyle name="Обычный 3 4" xfId="9"/>
    <cellStyle name="Обычный 4" xfId="10"/>
    <cellStyle name="Обычный 5" xfId="11"/>
    <cellStyle name="Обычный 6" xfId="12"/>
    <cellStyle name="Обычный 7" xfId="1"/>
    <cellStyle name="Процентный" xfId="14" builtinId="5"/>
    <cellStyle name="Финансовый" xfId="1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4"/>
  <sheetViews>
    <sheetView tabSelected="1" topLeftCell="A199" workbookViewId="0">
      <selection activeCell="J202" sqref="J202"/>
    </sheetView>
  </sheetViews>
  <sheetFormatPr defaultRowHeight="15" x14ac:dyDescent="0.25"/>
  <cols>
    <col min="1" max="1" width="9.28515625" bestFit="1" customWidth="1"/>
    <col min="2" max="2" width="23.42578125" customWidth="1"/>
    <col min="3" max="3" width="12.5703125" customWidth="1"/>
    <col min="4" max="4" width="10.140625" bestFit="1" customWidth="1"/>
    <col min="5" max="5" width="11" bestFit="1" customWidth="1"/>
    <col min="6" max="10" width="10.140625" bestFit="1" customWidth="1"/>
    <col min="11" max="16" width="9.28515625" bestFit="1" customWidth="1"/>
  </cols>
  <sheetData>
    <row r="1" spans="1:16" ht="38.25" customHeight="1" x14ac:dyDescent="0.25">
      <c r="A1" s="166" t="s">
        <v>151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.75" x14ac:dyDescent="0.25">
      <c r="A3" s="94" t="s">
        <v>0</v>
      </c>
      <c r="B3" s="94" t="s">
        <v>1</v>
      </c>
      <c r="C3" s="167" t="s">
        <v>2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</row>
    <row r="4" spans="1:16" ht="15.75" x14ac:dyDescent="0.25">
      <c r="A4" s="94"/>
      <c r="B4" s="94"/>
      <c r="C4" s="94" t="s">
        <v>3</v>
      </c>
      <c r="D4" s="2"/>
      <c r="E4" s="2" t="s">
        <v>4</v>
      </c>
      <c r="F4" s="167" t="s">
        <v>5</v>
      </c>
      <c r="G4" s="167"/>
      <c r="H4" s="167"/>
      <c r="I4" s="167"/>
      <c r="J4" s="167"/>
      <c r="K4" s="167"/>
      <c r="L4" s="167"/>
      <c r="M4" s="167"/>
      <c r="N4" s="167"/>
      <c r="O4" s="167"/>
      <c r="P4" s="167"/>
    </row>
    <row r="5" spans="1:16" ht="15.75" x14ac:dyDescent="0.25">
      <c r="A5" s="94"/>
      <c r="B5" s="94"/>
      <c r="C5" s="94"/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  <c r="N5" s="3" t="s">
        <v>16</v>
      </c>
      <c r="O5" s="3" t="s">
        <v>17</v>
      </c>
      <c r="P5" s="3" t="s">
        <v>18</v>
      </c>
    </row>
    <row r="6" spans="1:16" ht="15.75" x14ac:dyDescent="0.25">
      <c r="A6" s="167"/>
      <c r="B6" s="90" t="s">
        <v>19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6" ht="31.5" x14ac:dyDescent="0.25">
      <c r="A7" s="167"/>
      <c r="B7" s="70" t="s">
        <v>154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ht="31.5" x14ac:dyDescent="0.25">
      <c r="A8" s="167"/>
      <c r="B8" s="71" t="s">
        <v>20</v>
      </c>
      <c r="C8" s="171" t="s">
        <v>155</v>
      </c>
      <c r="D8" s="138">
        <v>28.6</v>
      </c>
      <c r="E8" s="174">
        <v>30</v>
      </c>
      <c r="F8" s="63">
        <v>31.2</v>
      </c>
      <c r="G8" s="63">
        <v>32.700000000000003</v>
      </c>
      <c r="H8" s="63">
        <v>34.4</v>
      </c>
      <c r="I8" s="63">
        <v>36.200000000000003</v>
      </c>
      <c r="J8" s="65">
        <v>38</v>
      </c>
      <c r="K8" s="63">
        <v>39.5</v>
      </c>
      <c r="L8" s="63">
        <v>40.9</v>
      </c>
      <c r="M8" s="63">
        <v>42.5</v>
      </c>
      <c r="N8" s="63">
        <v>44.2</v>
      </c>
      <c r="O8" s="63">
        <v>46.2</v>
      </c>
      <c r="P8" s="63">
        <v>47.8</v>
      </c>
    </row>
    <row r="9" spans="1:16" ht="15.75" x14ac:dyDescent="0.25">
      <c r="A9" s="167"/>
      <c r="B9" s="71" t="s">
        <v>21</v>
      </c>
      <c r="C9" s="172"/>
      <c r="D9" s="139"/>
      <c r="E9" s="175"/>
      <c r="F9" s="63">
        <v>31.4</v>
      </c>
      <c r="G9" s="63">
        <v>32.9</v>
      </c>
      <c r="H9" s="63">
        <v>34.799999999999997</v>
      </c>
      <c r="I9" s="63">
        <v>36.700000000000003</v>
      </c>
      <c r="J9" s="63">
        <v>38.700000000000003</v>
      </c>
      <c r="K9" s="63">
        <v>40.4</v>
      </c>
      <c r="L9" s="63">
        <v>42.1</v>
      </c>
      <c r="M9" s="63">
        <v>44.2</v>
      </c>
      <c r="N9" s="63">
        <v>46.8</v>
      </c>
      <c r="O9" s="63">
        <v>49.1</v>
      </c>
      <c r="P9" s="63">
        <v>52.2</v>
      </c>
    </row>
    <row r="10" spans="1:16" ht="15.75" x14ac:dyDescent="0.25">
      <c r="A10" s="167"/>
      <c r="B10" s="71" t="s">
        <v>22</v>
      </c>
      <c r="C10" s="173"/>
      <c r="D10" s="140"/>
      <c r="E10" s="176"/>
      <c r="F10" s="63">
        <v>31.6</v>
      </c>
      <c r="G10" s="63">
        <v>33.200000000000003</v>
      </c>
      <c r="H10" s="63">
        <v>35.1</v>
      </c>
      <c r="I10" s="63">
        <v>37.1</v>
      </c>
      <c r="J10" s="63">
        <v>39.200000000000003</v>
      </c>
      <c r="K10" s="65">
        <v>41</v>
      </c>
      <c r="L10" s="63">
        <v>43.3</v>
      </c>
      <c r="M10" s="63">
        <v>45.3</v>
      </c>
      <c r="N10" s="63">
        <v>47.4</v>
      </c>
      <c r="O10" s="63">
        <v>50.3</v>
      </c>
      <c r="P10" s="63">
        <v>53.1</v>
      </c>
    </row>
    <row r="11" spans="1:16" ht="33" customHeight="1" x14ac:dyDescent="0.25">
      <c r="A11" s="167"/>
      <c r="B11" s="4" t="s">
        <v>24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ht="31.5" x14ac:dyDescent="0.25">
      <c r="A12" s="167"/>
      <c r="B12" s="5" t="s">
        <v>20</v>
      </c>
      <c r="C12" s="94" t="s">
        <v>25</v>
      </c>
      <c r="D12" s="112">
        <v>6.8</v>
      </c>
      <c r="E12" s="168">
        <v>7</v>
      </c>
      <c r="F12" s="85">
        <v>7.2</v>
      </c>
      <c r="G12" s="85">
        <v>7.4</v>
      </c>
      <c r="H12" s="85">
        <v>7.7</v>
      </c>
      <c r="I12" s="85">
        <v>8</v>
      </c>
      <c r="J12" s="85">
        <v>8.4</v>
      </c>
      <c r="K12" s="85">
        <v>8.8000000000000007</v>
      </c>
      <c r="L12" s="85">
        <v>9.1</v>
      </c>
      <c r="M12" s="85">
        <v>9.5</v>
      </c>
      <c r="N12" s="85">
        <v>9.8000000000000007</v>
      </c>
      <c r="O12" s="85">
        <v>10.199999999999999</v>
      </c>
      <c r="P12" s="85">
        <v>10.6</v>
      </c>
    </row>
    <row r="13" spans="1:16" ht="15.75" x14ac:dyDescent="0.25">
      <c r="A13" s="167"/>
      <c r="B13" s="5" t="s">
        <v>21</v>
      </c>
      <c r="C13" s="94"/>
      <c r="D13" s="112"/>
      <c r="E13" s="169"/>
      <c r="F13" s="85">
        <v>7.2</v>
      </c>
      <c r="G13" s="85">
        <v>7.5</v>
      </c>
      <c r="H13" s="85">
        <v>7.7</v>
      </c>
      <c r="I13" s="85">
        <v>8.1</v>
      </c>
      <c r="J13" s="85">
        <v>8.5</v>
      </c>
      <c r="K13" s="85">
        <v>8.8000000000000007</v>
      </c>
      <c r="L13" s="85">
        <v>9.1999999999999993</v>
      </c>
      <c r="M13" s="85">
        <v>9.5</v>
      </c>
      <c r="N13" s="85">
        <v>9.9</v>
      </c>
      <c r="O13" s="85">
        <v>10.199999999999999</v>
      </c>
      <c r="P13" s="85">
        <v>10.6</v>
      </c>
    </row>
    <row r="14" spans="1:16" ht="15.75" x14ac:dyDescent="0.25">
      <c r="A14" s="167"/>
      <c r="B14" s="5" t="s">
        <v>22</v>
      </c>
      <c r="C14" s="94"/>
      <c r="D14" s="112"/>
      <c r="E14" s="170"/>
      <c r="F14" s="85">
        <v>7.3</v>
      </c>
      <c r="G14" s="85">
        <v>7.6</v>
      </c>
      <c r="H14" s="85">
        <v>7.9</v>
      </c>
      <c r="I14" s="85">
        <v>8.1999999999999993</v>
      </c>
      <c r="J14" s="85">
        <v>8.6</v>
      </c>
      <c r="K14" s="85">
        <v>8.9</v>
      </c>
      <c r="L14" s="85">
        <v>9.1999999999999993</v>
      </c>
      <c r="M14" s="85">
        <v>9.5</v>
      </c>
      <c r="N14" s="85">
        <v>10</v>
      </c>
      <c r="O14" s="85">
        <v>10.4</v>
      </c>
      <c r="P14" s="85">
        <v>10.7</v>
      </c>
    </row>
    <row r="15" spans="1:16" ht="16.5" customHeight="1" x14ac:dyDescent="0.25">
      <c r="A15" s="167"/>
      <c r="B15" s="4" t="s">
        <v>26</v>
      </c>
      <c r="C15" s="5"/>
      <c r="D15" s="86"/>
      <c r="E15" s="7"/>
      <c r="F15" s="7"/>
      <c r="G15" s="7"/>
      <c r="H15" s="5"/>
      <c r="I15" s="5"/>
      <c r="J15" s="5"/>
      <c r="K15" s="5"/>
      <c r="L15" s="5"/>
      <c r="M15" s="5"/>
      <c r="N15" s="5"/>
      <c r="O15" s="5"/>
      <c r="P15" s="5"/>
    </row>
    <row r="16" spans="1:16" ht="31.5" x14ac:dyDescent="0.25">
      <c r="A16" s="167"/>
      <c r="B16" s="5" t="s">
        <v>20</v>
      </c>
      <c r="C16" s="91" t="s">
        <v>36</v>
      </c>
      <c r="D16" s="112">
        <v>-256</v>
      </c>
      <c r="E16" s="105">
        <v>-294</v>
      </c>
      <c r="F16" s="86">
        <v>-298</v>
      </c>
      <c r="G16" s="86">
        <v>-292</v>
      </c>
      <c r="H16" s="86">
        <v>-282</v>
      </c>
      <c r="I16" s="86">
        <v>-270</v>
      </c>
      <c r="J16" s="86">
        <v>-260</v>
      </c>
      <c r="K16" s="86">
        <v>-250</v>
      </c>
      <c r="L16" s="86">
        <v>-246</v>
      </c>
      <c r="M16" s="86">
        <v>-231</v>
      </c>
      <c r="N16" s="86">
        <v>-216</v>
      </c>
      <c r="O16" s="86">
        <v>-201</v>
      </c>
      <c r="P16" s="86">
        <v>-186</v>
      </c>
    </row>
    <row r="17" spans="1:16" ht="15.75" x14ac:dyDescent="0.25">
      <c r="A17" s="167"/>
      <c r="B17" s="5" t="s">
        <v>21</v>
      </c>
      <c r="C17" s="91"/>
      <c r="D17" s="112"/>
      <c r="E17" s="105"/>
      <c r="F17" s="86">
        <v>-288</v>
      </c>
      <c r="G17" s="86">
        <v>-282</v>
      </c>
      <c r="H17" s="86">
        <v>-276</v>
      </c>
      <c r="I17" s="86">
        <v>-265</v>
      </c>
      <c r="J17" s="86">
        <v>-250</v>
      </c>
      <c r="K17" s="86">
        <v>-246</v>
      </c>
      <c r="L17" s="86">
        <v>-241</v>
      </c>
      <c r="M17" s="86">
        <v>-226</v>
      </c>
      <c r="N17" s="86">
        <v>-211</v>
      </c>
      <c r="O17" s="86">
        <v>-196</v>
      </c>
      <c r="P17" s="86">
        <v>-181</v>
      </c>
    </row>
    <row r="18" spans="1:16" ht="15.75" x14ac:dyDescent="0.25">
      <c r="A18" s="167"/>
      <c r="B18" s="5" t="s">
        <v>22</v>
      </c>
      <c r="C18" s="91"/>
      <c r="D18" s="112"/>
      <c r="E18" s="105"/>
      <c r="F18" s="8">
        <v>-283</v>
      </c>
      <c r="G18" s="8">
        <v>-276</v>
      </c>
      <c r="H18" s="8">
        <v>-271</v>
      </c>
      <c r="I18" s="8">
        <v>-260</v>
      </c>
      <c r="J18" s="8">
        <v>-248</v>
      </c>
      <c r="K18" s="8">
        <v>-242</v>
      </c>
      <c r="L18" s="8">
        <v>-236</v>
      </c>
      <c r="M18" s="8">
        <v>-221</v>
      </c>
      <c r="N18" s="8">
        <v>-206</v>
      </c>
      <c r="O18" s="8">
        <v>-191</v>
      </c>
      <c r="P18" s="8">
        <v>-176</v>
      </c>
    </row>
    <row r="19" spans="1:16" ht="78.75" x14ac:dyDescent="0.25">
      <c r="A19" s="167"/>
      <c r="B19" s="4" t="s">
        <v>148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31.5" x14ac:dyDescent="0.25">
      <c r="A20" s="167"/>
      <c r="B20" s="5" t="s">
        <v>20</v>
      </c>
      <c r="C20" s="94" t="s">
        <v>156</v>
      </c>
      <c r="D20" s="112">
        <v>19.899999999999999</v>
      </c>
      <c r="E20" s="112">
        <v>20.6</v>
      </c>
      <c r="F20" s="9">
        <v>21.8</v>
      </c>
      <c r="G20" s="9">
        <v>23.3</v>
      </c>
      <c r="H20" s="9">
        <v>24.7</v>
      </c>
      <c r="I20" s="9">
        <v>26.2</v>
      </c>
      <c r="J20" s="9">
        <v>27.8</v>
      </c>
      <c r="K20" s="9">
        <v>28.4</v>
      </c>
      <c r="L20" s="9">
        <v>29</v>
      </c>
      <c r="M20" s="9">
        <v>29.6</v>
      </c>
      <c r="N20" s="9">
        <v>30.3</v>
      </c>
      <c r="O20" s="9">
        <v>31</v>
      </c>
      <c r="P20" s="9">
        <v>31.8</v>
      </c>
    </row>
    <row r="21" spans="1:16" ht="15.75" x14ac:dyDescent="0.25">
      <c r="A21" s="167"/>
      <c r="B21" s="5" t="s">
        <v>21</v>
      </c>
      <c r="C21" s="94"/>
      <c r="D21" s="112"/>
      <c r="E21" s="112"/>
      <c r="F21" s="8">
        <v>22.2</v>
      </c>
      <c r="G21" s="8">
        <v>24</v>
      </c>
      <c r="H21" s="8">
        <v>25.5</v>
      </c>
      <c r="I21" s="8">
        <v>27.1</v>
      </c>
      <c r="J21" s="8">
        <v>28.8</v>
      </c>
      <c r="K21" s="8">
        <v>29.4</v>
      </c>
      <c r="L21" s="8">
        <v>30.1</v>
      </c>
      <c r="M21" s="8">
        <v>30.8</v>
      </c>
      <c r="N21" s="8">
        <v>31.5</v>
      </c>
      <c r="O21" s="8">
        <v>32.299999999999997</v>
      </c>
      <c r="P21" s="8">
        <v>33</v>
      </c>
    </row>
    <row r="22" spans="1:16" ht="15.75" x14ac:dyDescent="0.25">
      <c r="A22" s="167"/>
      <c r="B22" s="5" t="s">
        <v>22</v>
      </c>
      <c r="C22" s="94"/>
      <c r="D22" s="112"/>
      <c r="E22" s="112"/>
      <c r="F22" s="8">
        <v>22.3</v>
      </c>
      <c r="G22" s="8">
        <v>24.1</v>
      </c>
      <c r="H22" s="8">
        <v>25.7</v>
      </c>
      <c r="I22" s="8">
        <v>27.4</v>
      </c>
      <c r="J22" s="8">
        <v>29.2</v>
      </c>
      <c r="K22" s="8">
        <v>29.8</v>
      </c>
      <c r="L22" s="8">
        <v>30.5</v>
      </c>
      <c r="M22" s="8">
        <v>31.2</v>
      </c>
      <c r="N22" s="8">
        <v>32</v>
      </c>
      <c r="O22" s="8">
        <v>32.799999999999997</v>
      </c>
      <c r="P22" s="8">
        <v>33.6</v>
      </c>
    </row>
    <row r="23" spans="1:16" ht="15.75" x14ac:dyDescent="0.25">
      <c r="A23" s="11">
        <v>1</v>
      </c>
      <c r="B23" s="101" t="s">
        <v>27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</row>
    <row r="24" spans="1:16" ht="15.75" x14ac:dyDescent="0.25">
      <c r="A24" s="12" t="s">
        <v>28</v>
      </c>
      <c r="B24" s="90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</row>
    <row r="25" spans="1:16" ht="65.25" customHeight="1" x14ac:dyDescent="0.25">
      <c r="A25" s="13"/>
      <c r="B25" s="96" t="s">
        <v>175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</row>
    <row r="26" spans="1:16" ht="141" customHeight="1" x14ac:dyDescent="0.25">
      <c r="A26" s="135" t="s">
        <v>30</v>
      </c>
      <c r="B26" s="4" t="s">
        <v>31</v>
      </c>
      <c r="C26" s="3"/>
      <c r="D26" s="14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31.5" x14ac:dyDescent="0.25">
      <c r="A27" s="136"/>
      <c r="B27" s="5" t="s">
        <v>20</v>
      </c>
      <c r="C27" s="138" t="s">
        <v>32</v>
      </c>
      <c r="D27" s="106">
        <v>2</v>
      </c>
      <c r="E27" s="66">
        <v>3</v>
      </c>
      <c r="F27" s="66">
        <f>2+1</f>
        <v>3</v>
      </c>
      <c r="G27" s="66">
        <v>3</v>
      </c>
      <c r="H27" s="66">
        <v>5</v>
      </c>
      <c r="I27" s="66">
        <v>6</v>
      </c>
      <c r="J27" s="66">
        <f t="shared" ref="I27:P28" si="0">5+2</f>
        <v>7</v>
      </c>
      <c r="K27" s="66">
        <f t="shared" si="0"/>
        <v>7</v>
      </c>
      <c r="L27" s="66">
        <f t="shared" si="0"/>
        <v>7</v>
      </c>
      <c r="M27" s="66">
        <f t="shared" si="0"/>
        <v>7</v>
      </c>
      <c r="N27" s="66">
        <f t="shared" si="0"/>
        <v>7</v>
      </c>
      <c r="O27" s="66">
        <f t="shared" si="0"/>
        <v>7</v>
      </c>
      <c r="P27" s="66">
        <f t="shared" si="0"/>
        <v>7</v>
      </c>
    </row>
    <row r="28" spans="1:16" ht="15.75" x14ac:dyDescent="0.25">
      <c r="A28" s="136"/>
      <c r="B28" s="5" t="s">
        <v>21</v>
      </c>
      <c r="C28" s="139"/>
      <c r="D28" s="107"/>
      <c r="E28" s="66">
        <v>3</v>
      </c>
      <c r="F28" s="66">
        <v>3</v>
      </c>
      <c r="G28" s="66">
        <v>4</v>
      </c>
      <c r="H28" s="66">
        <v>6</v>
      </c>
      <c r="I28" s="66">
        <f t="shared" si="0"/>
        <v>7</v>
      </c>
      <c r="J28" s="66">
        <f t="shared" si="0"/>
        <v>7</v>
      </c>
      <c r="K28" s="66">
        <f t="shared" si="0"/>
        <v>7</v>
      </c>
      <c r="L28" s="66">
        <f t="shared" si="0"/>
        <v>7</v>
      </c>
      <c r="M28" s="66">
        <f t="shared" si="0"/>
        <v>7</v>
      </c>
      <c r="N28" s="66">
        <f t="shared" si="0"/>
        <v>7</v>
      </c>
      <c r="O28" s="66">
        <f t="shared" si="0"/>
        <v>7</v>
      </c>
      <c r="P28" s="66">
        <f t="shared" si="0"/>
        <v>7</v>
      </c>
    </row>
    <row r="29" spans="1:16" ht="15.75" x14ac:dyDescent="0.25">
      <c r="A29" s="137"/>
      <c r="B29" s="5" t="s">
        <v>22</v>
      </c>
      <c r="C29" s="140"/>
      <c r="D29" s="108"/>
      <c r="E29" s="66">
        <f>2+1</f>
        <v>3</v>
      </c>
      <c r="F29" s="66">
        <v>3</v>
      </c>
      <c r="G29" s="66">
        <f>3+2</f>
        <v>5</v>
      </c>
      <c r="H29" s="66">
        <f>5+2</f>
        <v>7</v>
      </c>
      <c r="I29" s="66">
        <v>7</v>
      </c>
      <c r="J29" s="66">
        <v>7</v>
      </c>
      <c r="K29" s="66">
        <v>7</v>
      </c>
      <c r="L29" s="66">
        <v>7</v>
      </c>
      <c r="M29" s="66">
        <v>7</v>
      </c>
      <c r="N29" s="66">
        <v>7</v>
      </c>
      <c r="O29" s="66">
        <v>7</v>
      </c>
      <c r="P29" s="66">
        <v>7</v>
      </c>
    </row>
    <row r="30" spans="1:16" ht="17.25" customHeight="1" x14ac:dyDescent="0.25">
      <c r="A30" s="91" t="s">
        <v>33</v>
      </c>
      <c r="B30" s="17" t="s">
        <v>35</v>
      </c>
      <c r="C30" s="18"/>
      <c r="D30" s="19"/>
      <c r="E30" s="20"/>
      <c r="F30" s="20"/>
      <c r="G30" s="18"/>
      <c r="H30" s="20"/>
      <c r="I30" s="20"/>
      <c r="J30" s="20"/>
      <c r="K30" s="18"/>
      <c r="L30" s="20"/>
      <c r="M30" s="20"/>
      <c r="N30" s="20"/>
      <c r="O30" s="18"/>
      <c r="P30" s="20"/>
    </row>
    <row r="31" spans="1:16" ht="31.5" x14ac:dyDescent="0.25">
      <c r="A31" s="91"/>
      <c r="B31" s="21" t="s">
        <v>20</v>
      </c>
      <c r="C31" s="124" t="s">
        <v>36</v>
      </c>
      <c r="D31" s="163">
        <v>131</v>
      </c>
      <c r="E31" s="83">
        <v>130</v>
      </c>
      <c r="F31" s="83">
        <v>132</v>
      </c>
      <c r="G31" s="83">
        <v>133</v>
      </c>
      <c r="H31" s="83">
        <v>134</v>
      </c>
      <c r="I31" s="83">
        <v>136</v>
      </c>
      <c r="J31" s="84">
        <v>138</v>
      </c>
      <c r="K31" s="84">
        <v>140</v>
      </c>
      <c r="L31" s="84">
        <v>141</v>
      </c>
      <c r="M31" s="83">
        <v>143</v>
      </c>
      <c r="N31" s="84">
        <v>145</v>
      </c>
      <c r="O31" s="84">
        <v>146</v>
      </c>
      <c r="P31" s="83">
        <v>148</v>
      </c>
    </row>
    <row r="32" spans="1:16" ht="15.75" x14ac:dyDescent="0.25">
      <c r="A32" s="91"/>
      <c r="B32" s="22" t="s">
        <v>21</v>
      </c>
      <c r="C32" s="124"/>
      <c r="D32" s="164"/>
      <c r="E32" s="83">
        <v>132</v>
      </c>
      <c r="F32" s="83">
        <v>133</v>
      </c>
      <c r="G32" s="83">
        <v>134</v>
      </c>
      <c r="H32" s="83">
        <v>135</v>
      </c>
      <c r="I32" s="83">
        <v>137</v>
      </c>
      <c r="J32" s="83">
        <v>140</v>
      </c>
      <c r="K32" s="83">
        <v>142</v>
      </c>
      <c r="L32" s="84">
        <v>143</v>
      </c>
      <c r="M32" s="83">
        <v>145</v>
      </c>
      <c r="N32" s="84">
        <v>147</v>
      </c>
      <c r="O32" s="84">
        <v>148</v>
      </c>
      <c r="P32" s="83">
        <v>150</v>
      </c>
    </row>
    <row r="33" spans="1:16" ht="15.75" x14ac:dyDescent="0.25">
      <c r="A33" s="91"/>
      <c r="B33" s="22" t="s">
        <v>22</v>
      </c>
      <c r="C33" s="124"/>
      <c r="D33" s="165"/>
      <c r="E33" s="84">
        <v>134</v>
      </c>
      <c r="F33" s="84">
        <v>135</v>
      </c>
      <c r="G33" s="83">
        <v>136</v>
      </c>
      <c r="H33" s="83">
        <v>138</v>
      </c>
      <c r="I33" s="83">
        <v>140</v>
      </c>
      <c r="J33" s="83">
        <v>142</v>
      </c>
      <c r="K33" s="83">
        <v>143</v>
      </c>
      <c r="L33" s="84">
        <v>144</v>
      </c>
      <c r="M33" s="83">
        <v>146</v>
      </c>
      <c r="N33" s="84">
        <v>149</v>
      </c>
      <c r="O33" s="84">
        <v>151</v>
      </c>
      <c r="P33" s="83">
        <v>153</v>
      </c>
    </row>
    <row r="34" spans="1:16" ht="47.25" x14ac:dyDescent="0.25">
      <c r="A34" s="91" t="s">
        <v>34</v>
      </c>
      <c r="B34" s="4" t="s">
        <v>38</v>
      </c>
      <c r="C34" s="3"/>
      <c r="D34" s="14"/>
      <c r="E34" s="12"/>
      <c r="F34" s="12"/>
      <c r="G34" s="6"/>
      <c r="H34" s="6"/>
      <c r="I34" s="6"/>
      <c r="J34" s="6"/>
      <c r="K34" s="12"/>
      <c r="L34" s="12"/>
      <c r="M34" s="6"/>
      <c r="N34" s="6"/>
      <c r="O34" s="6"/>
      <c r="P34" s="12"/>
    </row>
    <row r="35" spans="1:16" ht="31.5" x14ac:dyDescent="0.25">
      <c r="A35" s="91"/>
      <c r="B35" s="5" t="s">
        <v>20</v>
      </c>
      <c r="C35" s="94" t="s">
        <v>32</v>
      </c>
      <c r="D35" s="153">
        <v>71</v>
      </c>
      <c r="E35" s="23">
        <v>71</v>
      </c>
      <c r="F35" s="23">
        <v>71</v>
      </c>
      <c r="G35" s="23">
        <v>72</v>
      </c>
      <c r="H35" s="23">
        <v>72</v>
      </c>
      <c r="I35" s="23">
        <v>73</v>
      </c>
      <c r="J35" s="23">
        <v>73</v>
      </c>
      <c r="K35" s="23">
        <v>74</v>
      </c>
      <c r="L35" s="23">
        <v>75</v>
      </c>
      <c r="M35" s="23">
        <v>75</v>
      </c>
      <c r="N35" s="23">
        <v>76</v>
      </c>
      <c r="O35" s="23">
        <v>77</v>
      </c>
      <c r="P35" s="23">
        <v>78</v>
      </c>
    </row>
    <row r="36" spans="1:16" ht="15.75" x14ac:dyDescent="0.25">
      <c r="A36" s="91"/>
      <c r="B36" s="5" t="s">
        <v>21</v>
      </c>
      <c r="C36" s="94"/>
      <c r="D36" s="154"/>
      <c r="E36" s="23">
        <v>71</v>
      </c>
      <c r="F36" s="23">
        <v>72</v>
      </c>
      <c r="G36" s="23">
        <v>72</v>
      </c>
      <c r="H36" s="23">
        <v>73</v>
      </c>
      <c r="I36" s="23">
        <v>74</v>
      </c>
      <c r="J36" s="23">
        <v>75</v>
      </c>
      <c r="K36" s="23">
        <v>75</v>
      </c>
      <c r="L36" s="23">
        <v>76</v>
      </c>
      <c r="M36" s="23">
        <v>77</v>
      </c>
      <c r="N36" s="23">
        <v>78</v>
      </c>
      <c r="O36" s="23">
        <v>79</v>
      </c>
      <c r="P36" s="23">
        <v>80</v>
      </c>
    </row>
    <row r="37" spans="1:16" ht="15.75" x14ac:dyDescent="0.25">
      <c r="A37" s="91"/>
      <c r="B37" s="5" t="s">
        <v>22</v>
      </c>
      <c r="C37" s="94"/>
      <c r="D37" s="155"/>
      <c r="E37" s="23">
        <v>73</v>
      </c>
      <c r="F37" s="23">
        <v>73</v>
      </c>
      <c r="G37" s="23">
        <v>74</v>
      </c>
      <c r="H37" s="23">
        <v>74</v>
      </c>
      <c r="I37" s="23">
        <v>75</v>
      </c>
      <c r="J37" s="23">
        <v>76</v>
      </c>
      <c r="K37" s="23">
        <v>76</v>
      </c>
      <c r="L37" s="23">
        <v>77</v>
      </c>
      <c r="M37" s="23">
        <v>78</v>
      </c>
      <c r="N37" s="23">
        <v>79</v>
      </c>
      <c r="O37" s="23">
        <v>80</v>
      </c>
      <c r="P37" s="23">
        <v>82</v>
      </c>
    </row>
    <row r="38" spans="1:16" ht="31.5" x14ac:dyDescent="0.25">
      <c r="A38" s="91" t="s">
        <v>37</v>
      </c>
      <c r="B38" s="4" t="s">
        <v>39</v>
      </c>
      <c r="C38" s="3"/>
      <c r="D38" s="14"/>
      <c r="E38" s="12"/>
      <c r="F38" s="12"/>
      <c r="G38" s="6"/>
      <c r="H38" s="6"/>
      <c r="I38" s="6"/>
      <c r="J38" s="6"/>
      <c r="K38" s="12"/>
      <c r="L38" s="12"/>
      <c r="M38" s="6"/>
      <c r="N38" s="6"/>
      <c r="O38" s="6"/>
      <c r="P38" s="12"/>
    </row>
    <row r="39" spans="1:16" ht="31.5" x14ac:dyDescent="0.25">
      <c r="A39" s="91"/>
      <c r="B39" s="5" t="s">
        <v>20</v>
      </c>
      <c r="C39" s="94" t="s">
        <v>40</v>
      </c>
      <c r="D39" s="156">
        <v>322</v>
      </c>
      <c r="E39" s="76">
        <v>350</v>
      </c>
      <c r="F39" s="76">
        <v>360</v>
      </c>
      <c r="G39" s="76">
        <v>370</v>
      </c>
      <c r="H39" s="76">
        <v>380</v>
      </c>
      <c r="I39" s="76">
        <v>390</v>
      </c>
      <c r="J39" s="76">
        <v>400</v>
      </c>
      <c r="K39" s="76">
        <v>410</v>
      </c>
      <c r="L39" s="76">
        <v>420</v>
      </c>
      <c r="M39" s="76">
        <v>430</v>
      </c>
      <c r="N39" s="76">
        <v>440</v>
      </c>
      <c r="O39" s="76">
        <v>450</v>
      </c>
      <c r="P39" s="76">
        <v>460</v>
      </c>
    </row>
    <row r="40" spans="1:16" ht="15.75" x14ac:dyDescent="0.25">
      <c r="A40" s="91"/>
      <c r="B40" s="5" t="s">
        <v>21</v>
      </c>
      <c r="C40" s="94"/>
      <c r="D40" s="157"/>
      <c r="E40" s="76">
        <v>360</v>
      </c>
      <c r="F40" s="76">
        <v>370</v>
      </c>
      <c r="G40" s="76">
        <v>380</v>
      </c>
      <c r="H40" s="76">
        <v>390</v>
      </c>
      <c r="I40" s="76">
        <v>400</v>
      </c>
      <c r="J40" s="76">
        <v>410</v>
      </c>
      <c r="K40" s="76">
        <v>420</v>
      </c>
      <c r="L40" s="76">
        <v>430</v>
      </c>
      <c r="M40" s="76">
        <v>440</v>
      </c>
      <c r="N40" s="76">
        <v>450</v>
      </c>
      <c r="O40" s="76">
        <v>460</v>
      </c>
      <c r="P40" s="76">
        <v>470</v>
      </c>
    </row>
    <row r="41" spans="1:16" ht="15.75" x14ac:dyDescent="0.25">
      <c r="A41" s="91"/>
      <c r="B41" s="5" t="s">
        <v>22</v>
      </c>
      <c r="C41" s="94"/>
      <c r="D41" s="158"/>
      <c r="E41" s="76">
        <v>370</v>
      </c>
      <c r="F41" s="76">
        <v>380</v>
      </c>
      <c r="G41" s="76">
        <v>390</v>
      </c>
      <c r="H41" s="76">
        <v>400</v>
      </c>
      <c r="I41" s="76">
        <v>410</v>
      </c>
      <c r="J41" s="76">
        <v>420</v>
      </c>
      <c r="K41" s="76">
        <v>430</v>
      </c>
      <c r="L41" s="76">
        <v>440</v>
      </c>
      <c r="M41" s="76">
        <v>450</v>
      </c>
      <c r="N41" s="76">
        <v>460</v>
      </c>
      <c r="O41" s="76">
        <v>470</v>
      </c>
      <c r="P41" s="76">
        <v>480</v>
      </c>
    </row>
    <row r="42" spans="1:16" ht="15.75" x14ac:dyDescent="0.25">
      <c r="A42" s="12" t="s">
        <v>41</v>
      </c>
      <c r="B42" s="90" t="s">
        <v>42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</row>
    <row r="43" spans="1:16" ht="97.5" customHeight="1" x14ac:dyDescent="0.25">
      <c r="A43" s="12"/>
      <c r="B43" s="96" t="s">
        <v>176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</row>
    <row r="44" spans="1:16" ht="127.5" customHeight="1" x14ac:dyDescent="0.25">
      <c r="A44" s="91" t="s">
        <v>43</v>
      </c>
      <c r="B44" s="4" t="s">
        <v>44</v>
      </c>
      <c r="C44" s="3"/>
      <c r="D44" s="14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1.5" x14ac:dyDescent="0.25">
      <c r="A45" s="91"/>
      <c r="B45" s="5" t="s">
        <v>20</v>
      </c>
      <c r="C45" s="94" t="s">
        <v>45</v>
      </c>
      <c r="D45" s="159">
        <f>(11+13)/(12+20)*100</f>
        <v>75</v>
      </c>
      <c r="E45" s="24">
        <v>75.2</v>
      </c>
      <c r="F45" s="24">
        <v>75.5</v>
      </c>
      <c r="G45" s="24">
        <v>75.7</v>
      </c>
      <c r="H45" s="24">
        <v>76</v>
      </c>
      <c r="I45" s="24">
        <v>76.2</v>
      </c>
      <c r="J45" s="24">
        <v>76.5</v>
      </c>
      <c r="K45" s="24">
        <v>76.7</v>
      </c>
      <c r="L45" s="24">
        <v>77</v>
      </c>
      <c r="M45" s="24">
        <v>77.2</v>
      </c>
      <c r="N45" s="24">
        <v>77.5</v>
      </c>
      <c r="O45" s="24">
        <v>77.7</v>
      </c>
      <c r="P45" s="24">
        <v>78</v>
      </c>
    </row>
    <row r="46" spans="1:16" ht="15.75" x14ac:dyDescent="0.25">
      <c r="A46" s="91"/>
      <c r="B46" s="5" t="s">
        <v>21</v>
      </c>
      <c r="C46" s="94"/>
      <c r="D46" s="160"/>
      <c r="E46" s="24">
        <v>75.3</v>
      </c>
      <c r="F46" s="24">
        <v>75.599999999999994</v>
      </c>
      <c r="G46" s="24">
        <v>75.900000000000006</v>
      </c>
      <c r="H46" s="24">
        <v>76.2</v>
      </c>
      <c r="I46" s="24">
        <v>76.5</v>
      </c>
      <c r="J46" s="24">
        <v>76.8</v>
      </c>
      <c r="K46" s="24">
        <v>77.099999999999994</v>
      </c>
      <c r="L46" s="24">
        <v>77.5</v>
      </c>
      <c r="M46" s="24">
        <v>77.900000000000006</v>
      </c>
      <c r="N46" s="24">
        <v>78.3</v>
      </c>
      <c r="O46" s="24">
        <v>78.7</v>
      </c>
      <c r="P46" s="24">
        <v>79</v>
      </c>
    </row>
    <row r="47" spans="1:16" ht="15.75" x14ac:dyDescent="0.25">
      <c r="A47" s="91"/>
      <c r="B47" s="5" t="s">
        <v>22</v>
      </c>
      <c r="C47" s="94"/>
      <c r="D47" s="161"/>
      <c r="E47" s="24">
        <v>75.400000000000006</v>
      </c>
      <c r="F47" s="24">
        <v>75.8</v>
      </c>
      <c r="G47" s="24">
        <v>76.2</v>
      </c>
      <c r="H47" s="24">
        <v>76.599999999999994</v>
      </c>
      <c r="I47" s="24">
        <v>77</v>
      </c>
      <c r="J47" s="24">
        <v>77.400000000000006</v>
      </c>
      <c r="K47" s="24">
        <v>77.8</v>
      </c>
      <c r="L47" s="24">
        <v>78.2</v>
      </c>
      <c r="M47" s="24">
        <v>78.599999999999994</v>
      </c>
      <c r="N47" s="24">
        <v>79</v>
      </c>
      <c r="O47" s="24">
        <v>79.5</v>
      </c>
      <c r="P47" s="24">
        <v>80</v>
      </c>
    </row>
    <row r="48" spans="1:16" ht="63" x14ac:dyDescent="0.25">
      <c r="A48" s="91" t="s">
        <v>46</v>
      </c>
      <c r="B48" s="4" t="s">
        <v>47</v>
      </c>
      <c r="C48" s="3"/>
      <c r="D48" s="3"/>
      <c r="E48" s="3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ht="31.5" x14ac:dyDescent="0.25">
      <c r="A49" s="91"/>
      <c r="B49" s="5" t="s">
        <v>20</v>
      </c>
      <c r="C49" s="94" t="s">
        <v>45</v>
      </c>
      <c r="D49" s="112">
        <f>(87.5+91+82.5)/3</f>
        <v>87</v>
      </c>
      <c r="E49" s="24">
        <v>87</v>
      </c>
      <c r="F49" s="24">
        <v>87</v>
      </c>
      <c r="G49" s="24">
        <v>87.1</v>
      </c>
      <c r="H49" s="24">
        <v>87.2</v>
      </c>
      <c r="I49" s="24">
        <v>87.3</v>
      </c>
      <c r="J49" s="24">
        <v>87.4</v>
      </c>
      <c r="K49" s="24">
        <v>87.5</v>
      </c>
      <c r="L49" s="24">
        <v>87.6</v>
      </c>
      <c r="M49" s="24">
        <v>87.7</v>
      </c>
      <c r="N49" s="24">
        <v>87.8</v>
      </c>
      <c r="O49" s="24">
        <v>87.9</v>
      </c>
      <c r="P49" s="24">
        <v>88</v>
      </c>
    </row>
    <row r="50" spans="1:16" ht="15.75" x14ac:dyDescent="0.25">
      <c r="A50" s="91"/>
      <c r="B50" s="5" t="s">
        <v>21</v>
      </c>
      <c r="C50" s="94"/>
      <c r="D50" s="112"/>
      <c r="E50" s="24">
        <v>87.1</v>
      </c>
      <c r="F50" s="24">
        <v>87.2</v>
      </c>
      <c r="G50" s="24">
        <v>87.3</v>
      </c>
      <c r="H50" s="24">
        <v>87.4</v>
      </c>
      <c r="I50" s="24">
        <v>87.6</v>
      </c>
      <c r="J50" s="24">
        <v>87.8</v>
      </c>
      <c r="K50" s="24">
        <v>88</v>
      </c>
      <c r="L50" s="24">
        <v>88.2</v>
      </c>
      <c r="M50" s="24">
        <v>88.4</v>
      </c>
      <c r="N50" s="24">
        <v>88.6</v>
      </c>
      <c r="O50" s="24">
        <v>88.8</v>
      </c>
      <c r="P50" s="24">
        <v>89</v>
      </c>
    </row>
    <row r="51" spans="1:16" ht="15.75" x14ac:dyDescent="0.25">
      <c r="A51" s="91"/>
      <c r="B51" s="5" t="s">
        <v>22</v>
      </c>
      <c r="C51" s="94"/>
      <c r="D51" s="112"/>
      <c r="E51" s="24">
        <v>87.2</v>
      </c>
      <c r="F51" s="24">
        <v>87.5</v>
      </c>
      <c r="G51" s="24">
        <v>87.7</v>
      </c>
      <c r="H51" s="24">
        <v>88</v>
      </c>
      <c r="I51" s="24">
        <v>88.2</v>
      </c>
      <c r="J51" s="24">
        <v>88.5</v>
      </c>
      <c r="K51" s="24">
        <v>88.7</v>
      </c>
      <c r="L51" s="24">
        <v>89</v>
      </c>
      <c r="M51" s="24">
        <v>89.2</v>
      </c>
      <c r="N51" s="24">
        <v>89.5</v>
      </c>
      <c r="O51" s="24">
        <v>89.7</v>
      </c>
      <c r="P51" s="24">
        <v>90</v>
      </c>
    </row>
    <row r="52" spans="1:16" ht="222" customHeight="1" x14ac:dyDescent="0.25">
      <c r="A52" s="91" t="s">
        <v>48</v>
      </c>
      <c r="B52" s="4" t="s">
        <v>49</v>
      </c>
      <c r="C52" s="3"/>
      <c r="D52" s="3"/>
      <c r="E52" s="3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1:16" ht="31.5" x14ac:dyDescent="0.25">
      <c r="A53" s="91"/>
      <c r="B53" s="5" t="s">
        <v>20</v>
      </c>
      <c r="C53" s="94" t="s">
        <v>45</v>
      </c>
      <c r="D53" s="150">
        <v>6.6</v>
      </c>
      <c r="E53" s="24">
        <v>6.7</v>
      </c>
      <c r="F53" s="24">
        <v>6.9</v>
      </c>
      <c r="G53" s="24">
        <v>7.1</v>
      </c>
      <c r="H53" s="24">
        <v>7.3</v>
      </c>
      <c r="I53" s="24">
        <v>7.5</v>
      </c>
      <c r="J53" s="24">
        <v>7.7</v>
      </c>
      <c r="K53" s="24">
        <v>7.9</v>
      </c>
      <c r="L53" s="24">
        <v>8.1</v>
      </c>
      <c r="M53" s="24">
        <v>8.3000000000000007</v>
      </c>
      <c r="N53" s="24">
        <v>8.5</v>
      </c>
      <c r="O53" s="24">
        <v>8.6999999999999993</v>
      </c>
      <c r="P53" s="24">
        <v>8.9</v>
      </c>
    </row>
    <row r="54" spans="1:16" ht="15.75" x14ac:dyDescent="0.25">
      <c r="A54" s="91"/>
      <c r="B54" s="5" t="s">
        <v>21</v>
      </c>
      <c r="C54" s="94"/>
      <c r="D54" s="151"/>
      <c r="E54" s="24">
        <v>6.8</v>
      </c>
      <c r="F54" s="24">
        <v>7.1</v>
      </c>
      <c r="G54" s="24">
        <v>7.4</v>
      </c>
      <c r="H54" s="24">
        <v>7.7</v>
      </c>
      <c r="I54" s="24">
        <v>8</v>
      </c>
      <c r="J54" s="24">
        <v>8.3000000000000007</v>
      </c>
      <c r="K54" s="24">
        <v>8.6</v>
      </c>
      <c r="L54" s="24">
        <v>8.9</v>
      </c>
      <c r="M54" s="24">
        <v>9.1999999999999993</v>
      </c>
      <c r="N54" s="24">
        <v>9.5</v>
      </c>
      <c r="O54" s="24">
        <v>9.8000000000000007</v>
      </c>
      <c r="P54" s="24">
        <v>10.1</v>
      </c>
    </row>
    <row r="55" spans="1:16" ht="15.75" x14ac:dyDescent="0.25">
      <c r="A55" s="91"/>
      <c r="B55" s="5" t="s">
        <v>22</v>
      </c>
      <c r="C55" s="94"/>
      <c r="D55" s="152"/>
      <c r="E55" s="24">
        <v>6.9</v>
      </c>
      <c r="F55" s="24">
        <v>7.3</v>
      </c>
      <c r="G55" s="24">
        <v>7.7</v>
      </c>
      <c r="H55" s="24">
        <v>8.1</v>
      </c>
      <c r="I55" s="24">
        <v>8.5</v>
      </c>
      <c r="J55" s="24">
        <v>8.9</v>
      </c>
      <c r="K55" s="24">
        <v>9.3000000000000007</v>
      </c>
      <c r="L55" s="24">
        <v>9.6999999999999993</v>
      </c>
      <c r="M55" s="24">
        <v>10.1</v>
      </c>
      <c r="N55" s="24">
        <v>10.5</v>
      </c>
      <c r="O55" s="24">
        <v>10.9</v>
      </c>
      <c r="P55" s="24">
        <v>11.3</v>
      </c>
    </row>
    <row r="56" spans="1:16" ht="78.75" x14ac:dyDescent="0.25">
      <c r="A56" s="91" t="s">
        <v>50</v>
      </c>
      <c r="B56" s="4" t="s">
        <v>51</v>
      </c>
      <c r="C56" s="3"/>
      <c r="D56" s="7"/>
      <c r="E56" s="10"/>
      <c r="F56" s="10"/>
      <c r="G56" s="3"/>
      <c r="H56" s="10"/>
      <c r="I56" s="10"/>
      <c r="J56" s="10"/>
      <c r="K56" s="3"/>
      <c r="L56" s="10"/>
      <c r="M56" s="10"/>
      <c r="N56" s="10"/>
      <c r="O56" s="3"/>
      <c r="P56" s="10"/>
    </row>
    <row r="57" spans="1:16" ht="31.5" x14ac:dyDescent="0.25">
      <c r="A57" s="91"/>
      <c r="B57" s="5" t="s">
        <v>20</v>
      </c>
      <c r="C57" s="94" t="s">
        <v>45</v>
      </c>
      <c r="D57" s="112">
        <v>56</v>
      </c>
      <c r="E57" s="24">
        <v>65</v>
      </c>
      <c r="F57" s="24">
        <v>74</v>
      </c>
      <c r="G57" s="24">
        <v>83</v>
      </c>
      <c r="H57" s="24">
        <v>92</v>
      </c>
      <c r="I57" s="24">
        <v>100</v>
      </c>
      <c r="J57" s="24">
        <v>100</v>
      </c>
      <c r="K57" s="24">
        <v>100</v>
      </c>
      <c r="L57" s="24">
        <v>100</v>
      </c>
      <c r="M57" s="24">
        <v>100</v>
      </c>
      <c r="N57" s="24">
        <v>100</v>
      </c>
      <c r="O57" s="24">
        <v>100</v>
      </c>
      <c r="P57" s="24">
        <v>100</v>
      </c>
    </row>
    <row r="58" spans="1:16" ht="15.75" x14ac:dyDescent="0.25">
      <c r="A58" s="91"/>
      <c r="B58" s="5" t="s">
        <v>21</v>
      </c>
      <c r="C58" s="94"/>
      <c r="D58" s="112"/>
      <c r="E58" s="24">
        <v>65</v>
      </c>
      <c r="F58" s="24">
        <v>74</v>
      </c>
      <c r="G58" s="24">
        <v>83</v>
      </c>
      <c r="H58" s="24">
        <v>92</v>
      </c>
      <c r="I58" s="24">
        <v>100</v>
      </c>
      <c r="J58" s="24">
        <v>100</v>
      </c>
      <c r="K58" s="24">
        <v>100</v>
      </c>
      <c r="L58" s="24">
        <v>100</v>
      </c>
      <c r="M58" s="24">
        <v>100</v>
      </c>
      <c r="N58" s="24">
        <v>100</v>
      </c>
      <c r="O58" s="24">
        <v>100</v>
      </c>
      <c r="P58" s="24">
        <v>100</v>
      </c>
    </row>
    <row r="59" spans="1:16" ht="15.75" x14ac:dyDescent="0.25">
      <c r="A59" s="91"/>
      <c r="B59" s="5" t="s">
        <v>22</v>
      </c>
      <c r="C59" s="94"/>
      <c r="D59" s="112"/>
      <c r="E59" s="24">
        <v>65</v>
      </c>
      <c r="F59" s="24">
        <v>74</v>
      </c>
      <c r="G59" s="24">
        <v>83</v>
      </c>
      <c r="H59" s="24">
        <v>92</v>
      </c>
      <c r="I59" s="24">
        <v>100</v>
      </c>
      <c r="J59" s="24">
        <v>100</v>
      </c>
      <c r="K59" s="24">
        <v>100</v>
      </c>
      <c r="L59" s="24">
        <v>100</v>
      </c>
      <c r="M59" s="24">
        <v>100</v>
      </c>
      <c r="N59" s="24">
        <v>100</v>
      </c>
      <c r="O59" s="24">
        <v>100</v>
      </c>
      <c r="P59" s="24">
        <v>100</v>
      </c>
    </row>
    <row r="60" spans="1:16" ht="99" customHeight="1" x14ac:dyDescent="0.25">
      <c r="A60" s="91" t="s">
        <v>52</v>
      </c>
      <c r="B60" s="4" t="s">
        <v>53</v>
      </c>
      <c r="C60" s="3"/>
      <c r="D60" s="7"/>
      <c r="E60" s="12"/>
      <c r="F60" s="12"/>
      <c r="G60" s="6"/>
      <c r="H60" s="6"/>
      <c r="I60" s="6"/>
      <c r="J60" s="6"/>
      <c r="K60" s="12"/>
      <c r="L60" s="12"/>
      <c r="M60" s="6"/>
      <c r="N60" s="6"/>
      <c r="O60" s="6"/>
      <c r="P60" s="12"/>
    </row>
    <row r="61" spans="1:16" ht="31.5" x14ac:dyDescent="0.25">
      <c r="A61" s="91"/>
      <c r="B61" s="5" t="s">
        <v>20</v>
      </c>
      <c r="C61" s="94" t="s">
        <v>36</v>
      </c>
      <c r="D61" s="94">
        <v>32</v>
      </c>
      <c r="E61" s="67">
        <v>31</v>
      </c>
      <c r="F61" s="67">
        <v>32</v>
      </c>
      <c r="G61" s="25">
        <v>32</v>
      </c>
      <c r="H61" s="25">
        <v>33</v>
      </c>
      <c r="I61" s="25">
        <v>33</v>
      </c>
      <c r="J61" s="25">
        <v>34</v>
      </c>
      <c r="K61" s="67">
        <v>34</v>
      </c>
      <c r="L61" s="67">
        <v>35</v>
      </c>
      <c r="M61" s="25">
        <v>35</v>
      </c>
      <c r="N61" s="25">
        <v>36</v>
      </c>
      <c r="O61" s="25">
        <v>36</v>
      </c>
      <c r="P61" s="25">
        <v>37</v>
      </c>
    </row>
    <row r="62" spans="1:16" ht="15.75" x14ac:dyDescent="0.25">
      <c r="A62" s="91"/>
      <c r="B62" s="5" t="s">
        <v>21</v>
      </c>
      <c r="C62" s="94"/>
      <c r="D62" s="94"/>
      <c r="E62" s="67">
        <v>32</v>
      </c>
      <c r="F62" s="67">
        <v>33</v>
      </c>
      <c r="G62" s="25">
        <v>33</v>
      </c>
      <c r="H62" s="25">
        <v>34</v>
      </c>
      <c r="I62" s="25">
        <v>34</v>
      </c>
      <c r="J62" s="25">
        <v>35</v>
      </c>
      <c r="K62" s="67">
        <v>35</v>
      </c>
      <c r="L62" s="67">
        <v>36</v>
      </c>
      <c r="M62" s="25">
        <v>36</v>
      </c>
      <c r="N62" s="25">
        <v>37</v>
      </c>
      <c r="O62" s="25">
        <v>37</v>
      </c>
      <c r="P62" s="25">
        <v>38</v>
      </c>
    </row>
    <row r="63" spans="1:16" ht="15.75" x14ac:dyDescent="0.25">
      <c r="A63" s="91"/>
      <c r="B63" s="5" t="s">
        <v>22</v>
      </c>
      <c r="C63" s="94"/>
      <c r="D63" s="94"/>
      <c r="E63" s="67">
        <v>34</v>
      </c>
      <c r="F63" s="67">
        <v>35</v>
      </c>
      <c r="G63" s="25">
        <v>35</v>
      </c>
      <c r="H63" s="25">
        <v>36</v>
      </c>
      <c r="I63" s="25">
        <v>36</v>
      </c>
      <c r="J63" s="25">
        <v>37</v>
      </c>
      <c r="K63" s="67">
        <v>37</v>
      </c>
      <c r="L63" s="67">
        <v>38</v>
      </c>
      <c r="M63" s="25">
        <v>38</v>
      </c>
      <c r="N63" s="25">
        <v>39</v>
      </c>
      <c r="O63" s="25">
        <v>39</v>
      </c>
      <c r="P63" s="25">
        <v>40</v>
      </c>
    </row>
    <row r="64" spans="1:16" ht="211.5" customHeight="1" x14ac:dyDescent="0.25">
      <c r="A64" s="128" t="s">
        <v>54</v>
      </c>
      <c r="B64" s="17" t="s">
        <v>157</v>
      </c>
      <c r="C64" s="26"/>
      <c r="D64" s="27"/>
      <c r="E64" s="28"/>
      <c r="F64" s="28"/>
      <c r="G64" s="29"/>
      <c r="H64" s="29"/>
      <c r="I64" s="29"/>
      <c r="J64" s="29"/>
      <c r="K64" s="28"/>
      <c r="L64" s="28"/>
      <c r="M64" s="29"/>
      <c r="N64" s="29"/>
      <c r="O64" s="29"/>
      <c r="P64" s="28"/>
    </row>
    <row r="65" spans="1:16" ht="31.5" x14ac:dyDescent="0.25">
      <c r="A65" s="128"/>
      <c r="B65" s="22" t="s">
        <v>20</v>
      </c>
      <c r="C65" s="124" t="s">
        <v>45</v>
      </c>
      <c r="D65" s="144">
        <v>77</v>
      </c>
      <c r="E65" s="31">
        <v>78</v>
      </c>
      <c r="F65" s="31">
        <v>79.099999999999994</v>
      </c>
      <c r="G65" s="32">
        <v>80.2</v>
      </c>
      <c r="H65" s="32">
        <v>81.3</v>
      </c>
      <c r="I65" s="32">
        <v>82.4</v>
      </c>
      <c r="J65" s="32">
        <v>83.5</v>
      </c>
      <c r="K65" s="31">
        <v>84.6</v>
      </c>
      <c r="L65" s="31">
        <v>85.7</v>
      </c>
      <c r="M65" s="32">
        <v>86.8</v>
      </c>
      <c r="N65" s="32">
        <v>87.9</v>
      </c>
      <c r="O65" s="32">
        <v>89</v>
      </c>
      <c r="P65" s="32">
        <v>90</v>
      </c>
    </row>
    <row r="66" spans="1:16" ht="15.75" x14ac:dyDescent="0.25">
      <c r="A66" s="128"/>
      <c r="B66" s="22" t="s">
        <v>21</v>
      </c>
      <c r="C66" s="124"/>
      <c r="D66" s="145"/>
      <c r="E66" s="31">
        <v>78.5</v>
      </c>
      <c r="F66" s="31">
        <v>80</v>
      </c>
      <c r="G66" s="32">
        <v>81.5</v>
      </c>
      <c r="H66" s="32">
        <v>83</v>
      </c>
      <c r="I66" s="32">
        <v>84.5</v>
      </c>
      <c r="J66" s="32">
        <v>86</v>
      </c>
      <c r="K66" s="31">
        <v>87.5</v>
      </c>
      <c r="L66" s="31">
        <v>89</v>
      </c>
      <c r="M66" s="32">
        <v>90.5</v>
      </c>
      <c r="N66" s="32">
        <v>92</v>
      </c>
      <c r="O66" s="32">
        <v>93.5</v>
      </c>
      <c r="P66" s="32">
        <v>95</v>
      </c>
    </row>
    <row r="67" spans="1:16" ht="15.75" x14ac:dyDescent="0.25">
      <c r="A67" s="128"/>
      <c r="B67" s="22" t="s">
        <v>22</v>
      </c>
      <c r="C67" s="124"/>
      <c r="D67" s="146"/>
      <c r="E67" s="31">
        <v>79.099999999999994</v>
      </c>
      <c r="F67" s="31">
        <v>81</v>
      </c>
      <c r="G67" s="32">
        <v>82.9</v>
      </c>
      <c r="H67" s="32">
        <v>84.8</v>
      </c>
      <c r="I67" s="32">
        <v>86.7</v>
      </c>
      <c r="J67" s="32">
        <v>88.6</v>
      </c>
      <c r="K67" s="31">
        <v>90.5</v>
      </c>
      <c r="L67" s="31">
        <v>92.4</v>
      </c>
      <c r="M67" s="32">
        <v>94.3</v>
      </c>
      <c r="N67" s="32">
        <v>96.2</v>
      </c>
      <c r="O67" s="32">
        <v>98.1</v>
      </c>
      <c r="P67" s="32">
        <v>100</v>
      </c>
    </row>
    <row r="68" spans="1:16" ht="175.5" customHeight="1" x14ac:dyDescent="0.25">
      <c r="A68" s="128" t="s">
        <v>55</v>
      </c>
      <c r="B68" s="33" t="s">
        <v>158</v>
      </c>
      <c r="C68" s="34"/>
      <c r="D68" s="35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</row>
    <row r="69" spans="1:16" ht="31.5" x14ac:dyDescent="0.25">
      <c r="A69" s="91"/>
      <c r="B69" s="36" t="s">
        <v>20</v>
      </c>
      <c r="C69" s="94" t="s">
        <v>45</v>
      </c>
      <c r="D69" s="147">
        <v>80.400000000000006</v>
      </c>
      <c r="E69" s="37">
        <v>81.2</v>
      </c>
      <c r="F69" s="37">
        <v>82</v>
      </c>
      <c r="G69" s="37">
        <v>82.8</v>
      </c>
      <c r="H69" s="37">
        <v>83.6</v>
      </c>
      <c r="I69" s="37">
        <v>84.4</v>
      </c>
      <c r="J69" s="37">
        <v>85.2</v>
      </c>
      <c r="K69" s="37">
        <v>86</v>
      </c>
      <c r="L69" s="37">
        <v>86.8</v>
      </c>
      <c r="M69" s="37">
        <v>87.6</v>
      </c>
      <c r="N69" s="37">
        <v>88.4</v>
      </c>
      <c r="O69" s="37">
        <v>89.2</v>
      </c>
      <c r="P69" s="37">
        <v>90</v>
      </c>
    </row>
    <row r="70" spans="1:16" ht="15.75" x14ac:dyDescent="0.25">
      <c r="A70" s="91"/>
      <c r="B70" s="36" t="s">
        <v>21</v>
      </c>
      <c r="C70" s="94"/>
      <c r="D70" s="148"/>
      <c r="E70" s="37">
        <v>81.599999999999994</v>
      </c>
      <c r="F70" s="37">
        <v>82.8</v>
      </c>
      <c r="G70" s="37">
        <v>84</v>
      </c>
      <c r="H70" s="37">
        <v>85.2</v>
      </c>
      <c r="I70" s="37">
        <v>86.4</v>
      </c>
      <c r="J70" s="37">
        <v>87.6</v>
      </c>
      <c r="K70" s="37">
        <v>88.8</v>
      </c>
      <c r="L70" s="37">
        <v>90</v>
      </c>
      <c r="M70" s="37">
        <v>91.2</v>
      </c>
      <c r="N70" s="37">
        <v>92.4</v>
      </c>
      <c r="O70" s="37">
        <v>93.7</v>
      </c>
      <c r="P70" s="37">
        <v>95</v>
      </c>
    </row>
    <row r="71" spans="1:16" ht="15.75" x14ac:dyDescent="0.25">
      <c r="A71" s="91"/>
      <c r="B71" s="36" t="s">
        <v>22</v>
      </c>
      <c r="C71" s="94"/>
      <c r="D71" s="149"/>
      <c r="E71" s="37">
        <v>82</v>
      </c>
      <c r="F71" s="37">
        <v>83.6</v>
      </c>
      <c r="G71" s="37">
        <v>85.2</v>
      </c>
      <c r="H71" s="37">
        <v>86.8</v>
      </c>
      <c r="I71" s="37">
        <v>88.4</v>
      </c>
      <c r="J71" s="37">
        <v>90</v>
      </c>
      <c r="K71" s="37">
        <v>91.6</v>
      </c>
      <c r="L71" s="37">
        <v>93.2</v>
      </c>
      <c r="M71" s="37">
        <v>94.8</v>
      </c>
      <c r="N71" s="37">
        <v>96.4</v>
      </c>
      <c r="O71" s="37">
        <v>98</v>
      </c>
      <c r="P71" s="37">
        <v>100</v>
      </c>
    </row>
    <row r="72" spans="1:16" ht="15.75" x14ac:dyDescent="0.25">
      <c r="A72" s="12" t="s">
        <v>56</v>
      </c>
      <c r="B72" s="90" t="s">
        <v>57</v>
      </c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</row>
    <row r="73" spans="1:16" ht="114" customHeight="1" x14ac:dyDescent="0.25">
      <c r="A73" s="12"/>
      <c r="B73" s="96" t="s">
        <v>177</v>
      </c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</row>
    <row r="74" spans="1:16" ht="63" x14ac:dyDescent="0.25">
      <c r="A74" s="91" t="s">
        <v>159</v>
      </c>
      <c r="B74" s="4" t="s">
        <v>58</v>
      </c>
      <c r="C74" s="3"/>
      <c r="D74" s="14"/>
      <c r="E74" s="12"/>
      <c r="F74" s="12"/>
      <c r="G74" s="6"/>
      <c r="H74" s="6"/>
      <c r="I74" s="6"/>
      <c r="J74" s="6"/>
      <c r="K74" s="12"/>
      <c r="L74" s="12"/>
      <c r="M74" s="6"/>
      <c r="N74" s="6"/>
      <c r="O74" s="6"/>
      <c r="P74" s="12"/>
    </row>
    <row r="75" spans="1:16" ht="31.5" x14ac:dyDescent="0.25">
      <c r="A75" s="91"/>
      <c r="B75" s="5" t="s">
        <v>20</v>
      </c>
      <c r="C75" s="94" t="s">
        <v>45</v>
      </c>
      <c r="D75" s="94">
        <v>11</v>
      </c>
      <c r="E75" s="68">
        <v>11</v>
      </c>
      <c r="F75" s="68">
        <v>11.5</v>
      </c>
      <c r="G75" s="68">
        <v>12</v>
      </c>
      <c r="H75" s="68">
        <v>13</v>
      </c>
      <c r="I75" s="68">
        <v>14</v>
      </c>
      <c r="J75" s="68">
        <v>15</v>
      </c>
      <c r="K75" s="68">
        <v>15.5</v>
      </c>
      <c r="L75" s="68">
        <v>16</v>
      </c>
      <c r="M75" s="68">
        <v>16.5</v>
      </c>
      <c r="N75" s="68">
        <v>17</v>
      </c>
      <c r="O75" s="68">
        <v>17.5</v>
      </c>
      <c r="P75" s="68">
        <v>18</v>
      </c>
    </row>
    <row r="76" spans="1:16" ht="15.75" x14ac:dyDescent="0.25">
      <c r="A76" s="91"/>
      <c r="B76" s="5" t="s">
        <v>21</v>
      </c>
      <c r="C76" s="94"/>
      <c r="D76" s="94"/>
      <c r="E76" s="68">
        <v>11</v>
      </c>
      <c r="F76" s="68">
        <v>11.5</v>
      </c>
      <c r="G76" s="68">
        <v>12</v>
      </c>
      <c r="H76" s="68">
        <v>13</v>
      </c>
      <c r="I76" s="68">
        <v>14</v>
      </c>
      <c r="J76" s="68">
        <v>15</v>
      </c>
      <c r="K76" s="68">
        <v>15.5</v>
      </c>
      <c r="L76" s="68">
        <v>16</v>
      </c>
      <c r="M76" s="68">
        <v>16.5</v>
      </c>
      <c r="N76" s="68">
        <v>17</v>
      </c>
      <c r="O76" s="68">
        <v>17.5</v>
      </c>
      <c r="P76" s="68">
        <v>18</v>
      </c>
    </row>
    <row r="77" spans="1:16" ht="15.75" x14ac:dyDescent="0.25">
      <c r="A77" s="91"/>
      <c r="B77" s="5" t="s">
        <v>22</v>
      </c>
      <c r="C77" s="94"/>
      <c r="D77" s="94"/>
      <c r="E77" s="68">
        <v>11.5</v>
      </c>
      <c r="F77" s="68">
        <v>12</v>
      </c>
      <c r="G77" s="68">
        <v>13</v>
      </c>
      <c r="H77" s="68">
        <v>13.5</v>
      </c>
      <c r="I77" s="68">
        <v>14.5</v>
      </c>
      <c r="J77" s="68">
        <v>15.5</v>
      </c>
      <c r="K77" s="68">
        <v>16</v>
      </c>
      <c r="L77" s="68">
        <v>16.5</v>
      </c>
      <c r="M77" s="68">
        <v>17</v>
      </c>
      <c r="N77" s="68">
        <v>17.5</v>
      </c>
      <c r="O77" s="68">
        <v>18</v>
      </c>
      <c r="P77" s="68">
        <v>19</v>
      </c>
    </row>
    <row r="78" spans="1:16" ht="15.75" x14ac:dyDescent="0.25">
      <c r="A78" s="12" t="s">
        <v>59</v>
      </c>
      <c r="B78" s="90" t="s">
        <v>60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</row>
    <row r="79" spans="1:16" ht="87.75" customHeight="1" x14ac:dyDescent="0.25">
      <c r="A79" s="12"/>
      <c r="B79" s="96" t="s">
        <v>178</v>
      </c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</row>
    <row r="80" spans="1:16" ht="63" x14ac:dyDescent="0.25">
      <c r="A80" s="91" t="s">
        <v>61</v>
      </c>
      <c r="B80" s="4" t="s">
        <v>62</v>
      </c>
      <c r="C80" s="3"/>
      <c r="D80" s="14"/>
      <c r="E80" s="12"/>
      <c r="F80" s="12"/>
      <c r="G80" s="6"/>
      <c r="H80" s="6"/>
      <c r="I80" s="6"/>
      <c r="J80" s="6"/>
      <c r="K80" s="12"/>
      <c r="L80" s="12"/>
      <c r="M80" s="6"/>
      <c r="N80" s="6"/>
      <c r="O80" s="6"/>
      <c r="P80" s="12"/>
    </row>
    <row r="81" spans="1:16" ht="31.5" x14ac:dyDescent="0.25">
      <c r="A81" s="91"/>
      <c r="B81" s="5" t="s">
        <v>20</v>
      </c>
      <c r="C81" s="94" t="s">
        <v>160</v>
      </c>
      <c r="D81" s="141">
        <v>562.29999999999995</v>
      </c>
      <c r="E81" s="38">
        <v>690.1</v>
      </c>
      <c r="F81" s="39">
        <v>760.8</v>
      </c>
      <c r="G81" s="39">
        <v>831.5</v>
      </c>
      <c r="H81" s="39">
        <v>902.2</v>
      </c>
      <c r="I81" s="39">
        <v>972.8</v>
      </c>
      <c r="J81" s="39">
        <v>1106</v>
      </c>
      <c r="K81" s="39">
        <v>1116.3</v>
      </c>
      <c r="L81" s="39">
        <v>1126.7</v>
      </c>
      <c r="M81" s="39">
        <v>1137.0999999999999</v>
      </c>
      <c r="N81" s="39">
        <v>1147.5</v>
      </c>
      <c r="O81" s="39">
        <v>1157.8</v>
      </c>
      <c r="P81" s="39">
        <v>1168.2</v>
      </c>
    </row>
    <row r="82" spans="1:16" ht="15.75" x14ac:dyDescent="0.25">
      <c r="A82" s="91"/>
      <c r="B82" s="5" t="s">
        <v>21</v>
      </c>
      <c r="C82" s="94"/>
      <c r="D82" s="142"/>
      <c r="E82" s="81">
        <v>691.1</v>
      </c>
      <c r="F82" s="81">
        <v>761.8</v>
      </c>
      <c r="G82" s="81">
        <v>832.5</v>
      </c>
      <c r="H82" s="81">
        <v>903.2</v>
      </c>
      <c r="I82" s="81">
        <v>973.8</v>
      </c>
      <c r="J82" s="82">
        <v>1107</v>
      </c>
      <c r="K82" s="81">
        <v>1117.3</v>
      </c>
      <c r="L82" s="81">
        <v>1127.7</v>
      </c>
      <c r="M82" s="81">
        <v>1138.0999999999999</v>
      </c>
      <c r="N82" s="81">
        <v>1148.5</v>
      </c>
      <c r="O82" s="81">
        <v>1158.8</v>
      </c>
      <c r="P82" s="81">
        <v>1169.2</v>
      </c>
    </row>
    <row r="83" spans="1:16" ht="15.75" x14ac:dyDescent="0.25">
      <c r="A83" s="91"/>
      <c r="B83" s="5" t="s">
        <v>22</v>
      </c>
      <c r="C83" s="94"/>
      <c r="D83" s="143"/>
      <c r="E83" s="38">
        <v>693.1</v>
      </c>
      <c r="F83" s="38">
        <v>763.8</v>
      </c>
      <c r="G83" s="38">
        <v>834.5</v>
      </c>
      <c r="H83" s="38">
        <v>905.2</v>
      </c>
      <c r="I83" s="38">
        <v>975.8</v>
      </c>
      <c r="J83" s="38">
        <v>1109</v>
      </c>
      <c r="K83" s="38">
        <v>1119.3</v>
      </c>
      <c r="L83" s="38">
        <v>1129.7</v>
      </c>
      <c r="M83" s="38">
        <v>1140.0999999999999</v>
      </c>
      <c r="N83" s="38">
        <v>1150.5</v>
      </c>
      <c r="O83" s="38">
        <v>1160.8</v>
      </c>
      <c r="P83" s="38">
        <v>1171.2</v>
      </c>
    </row>
    <row r="84" spans="1:16" ht="110.25" x14ac:dyDescent="0.25">
      <c r="A84" s="91" t="s">
        <v>63</v>
      </c>
      <c r="B84" s="4" t="s">
        <v>64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ht="31.5" x14ac:dyDescent="0.25">
      <c r="A85" s="91"/>
      <c r="B85" s="5" t="s">
        <v>20</v>
      </c>
      <c r="C85" s="94" t="s">
        <v>32</v>
      </c>
      <c r="D85" s="118">
        <v>1</v>
      </c>
      <c r="E85" s="40">
        <v>1</v>
      </c>
      <c r="F85" s="40">
        <v>1</v>
      </c>
      <c r="G85" s="40">
        <v>2</v>
      </c>
      <c r="H85" s="40">
        <v>2</v>
      </c>
      <c r="I85" s="40">
        <v>2</v>
      </c>
      <c r="J85" s="40">
        <v>2</v>
      </c>
      <c r="K85" s="40">
        <v>2</v>
      </c>
      <c r="L85" s="40">
        <v>2</v>
      </c>
      <c r="M85" s="40">
        <v>2</v>
      </c>
      <c r="N85" s="40">
        <v>2</v>
      </c>
      <c r="O85" s="40">
        <v>3</v>
      </c>
      <c r="P85" s="40">
        <v>3</v>
      </c>
    </row>
    <row r="86" spans="1:16" ht="15.75" x14ac:dyDescent="0.25">
      <c r="A86" s="91"/>
      <c r="B86" s="5" t="s">
        <v>21</v>
      </c>
      <c r="C86" s="94"/>
      <c r="D86" s="118"/>
      <c r="E86" s="40">
        <v>1</v>
      </c>
      <c r="F86" s="40">
        <v>1</v>
      </c>
      <c r="G86" s="81">
        <v>2</v>
      </c>
      <c r="H86" s="81">
        <v>2</v>
      </c>
      <c r="I86" s="81">
        <v>2</v>
      </c>
      <c r="J86" s="81">
        <v>2</v>
      </c>
      <c r="K86" s="81">
        <v>2</v>
      </c>
      <c r="L86" s="81">
        <v>2</v>
      </c>
      <c r="M86" s="81">
        <v>2</v>
      </c>
      <c r="N86" s="81">
        <v>2</v>
      </c>
      <c r="O86" s="81">
        <v>3</v>
      </c>
      <c r="P86" s="81">
        <v>3</v>
      </c>
    </row>
    <row r="87" spans="1:16" ht="15.75" x14ac:dyDescent="0.25">
      <c r="A87" s="91"/>
      <c r="B87" s="5" t="s">
        <v>22</v>
      </c>
      <c r="C87" s="94"/>
      <c r="D87" s="118"/>
      <c r="E87" s="40">
        <v>1</v>
      </c>
      <c r="F87" s="40">
        <v>2</v>
      </c>
      <c r="G87" s="40">
        <v>2</v>
      </c>
      <c r="H87" s="40">
        <v>2</v>
      </c>
      <c r="I87" s="40">
        <v>2</v>
      </c>
      <c r="J87" s="40">
        <v>3</v>
      </c>
      <c r="K87" s="40">
        <v>3</v>
      </c>
      <c r="L87" s="40">
        <v>3</v>
      </c>
      <c r="M87" s="40">
        <v>3</v>
      </c>
      <c r="N87" s="40">
        <v>3</v>
      </c>
      <c r="O87" s="40">
        <v>4</v>
      </c>
      <c r="P87" s="40">
        <v>4</v>
      </c>
    </row>
    <row r="88" spans="1:16" ht="15.75" x14ac:dyDescent="0.25">
      <c r="A88" s="12" t="s">
        <v>65</v>
      </c>
      <c r="B88" s="90" t="s">
        <v>66</v>
      </c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</row>
    <row r="89" spans="1:16" ht="113.25" customHeight="1" x14ac:dyDescent="0.25">
      <c r="A89" s="12"/>
      <c r="B89" s="96" t="s">
        <v>67</v>
      </c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</row>
    <row r="90" spans="1:16" ht="79.5" customHeight="1" x14ac:dyDescent="0.25">
      <c r="A90" s="91" t="s">
        <v>68</v>
      </c>
      <c r="B90" s="4" t="s">
        <v>69</v>
      </c>
      <c r="C90" s="3"/>
      <c r="D90" s="14"/>
      <c r="E90" s="12"/>
      <c r="F90" s="12"/>
      <c r="G90" s="6"/>
      <c r="H90" s="6"/>
      <c r="I90" s="6"/>
      <c r="J90" s="6"/>
      <c r="K90" s="12"/>
      <c r="L90" s="12"/>
      <c r="M90" s="6"/>
      <c r="N90" s="6"/>
      <c r="O90" s="6"/>
      <c r="P90" s="12"/>
    </row>
    <row r="91" spans="1:16" ht="31.5" x14ac:dyDescent="0.25">
      <c r="A91" s="91"/>
      <c r="B91" s="5" t="s">
        <v>20</v>
      </c>
      <c r="C91" s="94" t="s">
        <v>45</v>
      </c>
      <c r="D91" s="105">
        <v>69.2</v>
      </c>
      <c r="E91" s="41">
        <v>69.3</v>
      </c>
      <c r="F91" s="41">
        <v>69.400000000000006</v>
      </c>
      <c r="G91" s="41">
        <v>69.5</v>
      </c>
      <c r="H91" s="41">
        <v>69.599999999999994</v>
      </c>
      <c r="I91" s="41">
        <v>69.7</v>
      </c>
      <c r="J91" s="41">
        <v>69.8</v>
      </c>
      <c r="K91" s="41">
        <v>69.900000000000006</v>
      </c>
      <c r="L91" s="41">
        <v>70</v>
      </c>
      <c r="M91" s="41">
        <v>71</v>
      </c>
      <c r="N91" s="41">
        <v>71.5</v>
      </c>
      <c r="O91" s="41">
        <v>72</v>
      </c>
      <c r="P91" s="41">
        <v>72.5</v>
      </c>
    </row>
    <row r="92" spans="1:16" ht="15.75" x14ac:dyDescent="0.25">
      <c r="A92" s="91"/>
      <c r="B92" s="5" t="s">
        <v>21</v>
      </c>
      <c r="C92" s="94"/>
      <c r="D92" s="105"/>
      <c r="E92" s="41">
        <v>69.3</v>
      </c>
      <c r="F92" s="41">
        <v>69.5</v>
      </c>
      <c r="G92" s="41">
        <v>69.7</v>
      </c>
      <c r="H92" s="41">
        <v>69.8</v>
      </c>
      <c r="I92" s="41">
        <v>69.900000000000006</v>
      </c>
      <c r="J92" s="41">
        <v>70</v>
      </c>
      <c r="K92" s="41">
        <v>77.099999999999994</v>
      </c>
      <c r="L92" s="41">
        <v>77.2</v>
      </c>
      <c r="M92" s="41">
        <v>77.3</v>
      </c>
      <c r="N92" s="41">
        <v>77.400000000000006</v>
      </c>
      <c r="O92" s="41">
        <v>77.5</v>
      </c>
      <c r="P92" s="41">
        <v>77.599999999999994</v>
      </c>
    </row>
    <row r="93" spans="1:16" ht="15.75" x14ac:dyDescent="0.25">
      <c r="A93" s="91"/>
      <c r="B93" s="5" t="s">
        <v>22</v>
      </c>
      <c r="C93" s="94"/>
      <c r="D93" s="105"/>
      <c r="E93" s="41">
        <v>69.7</v>
      </c>
      <c r="F93" s="41">
        <v>69.900000000000006</v>
      </c>
      <c r="G93" s="41">
        <v>70.099999999999994</v>
      </c>
      <c r="H93" s="41">
        <v>71</v>
      </c>
      <c r="I93" s="41">
        <v>75</v>
      </c>
      <c r="J93" s="41">
        <v>77</v>
      </c>
      <c r="K93" s="41">
        <v>78</v>
      </c>
      <c r="L93" s="41">
        <v>79</v>
      </c>
      <c r="M93" s="41">
        <v>79.5</v>
      </c>
      <c r="N93" s="41">
        <v>80</v>
      </c>
      <c r="O93" s="41">
        <v>80.5</v>
      </c>
      <c r="P93" s="41">
        <v>81</v>
      </c>
    </row>
    <row r="94" spans="1:16" ht="189" x14ac:dyDescent="0.25">
      <c r="A94" s="91" t="s">
        <v>70</v>
      </c>
      <c r="B94" s="4" t="s">
        <v>71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ht="31.5" x14ac:dyDescent="0.25">
      <c r="A95" s="91"/>
      <c r="B95" s="5" t="s">
        <v>20</v>
      </c>
      <c r="C95" s="94" t="s">
        <v>45</v>
      </c>
      <c r="D95" s="105">
        <v>5</v>
      </c>
      <c r="E95" s="69">
        <v>6</v>
      </c>
      <c r="F95" s="69">
        <v>6.5</v>
      </c>
      <c r="G95" s="69">
        <v>7</v>
      </c>
      <c r="H95" s="69">
        <v>7.5</v>
      </c>
      <c r="I95" s="69">
        <v>8</v>
      </c>
      <c r="J95" s="69">
        <v>8.1</v>
      </c>
      <c r="K95" s="69">
        <v>8.1999999999999993</v>
      </c>
      <c r="L95" s="69">
        <v>8.3000000000000007</v>
      </c>
      <c r="M95" s="69">
        <v>8.4</v>
      </c>
      <c r="N95" s="69">
        <v>8.5</v>
      </c>
      <c r="O95" s="69">
        <v>8.8000000000000007</v>
      </c>
      <c r="P95" s="69">
        <v>10</v>
      </c>
    </row>
    <row r="96" spans="1:16" ht="15.75" x14ac:dyDescent="0.25">
      <c r="A96" s="91"/>
      <c r="B96" s="5" t="s">
        <v>21</v>
      </c>
      <c r="C96" s="94"/>
      <c r="D96" s="105"/>
      <c r="E96" s="69">
        <v>10</v>
      </c>
      <c r="F96" s="69">
        <v>12</v>
      </c>
      <c r="G96" s="69">
        <v>15</v>
      </c>
      <c r="H96" s="69">
        <v>17</v>
      </c>
      <c r="I96" s="69">
        <v>20</v>
      </c>
      <c r="J96" s="69">
        <v>20.100000000000001</v>
      </c>
      <c r="K96" s="69">
        <v>20.2</v>
      </c>
      <c r="L96" s="69">
        <v>20.5</v>
      </c>
      <c r="M96" s="69">
        <v>20.7</v>
      </c>
      <c r="N96" s="69">
        <v>21</v>
      </c>
      <c r="O96" s="69">
        <v>21.2</v>
      </c>
      <c r="P96" s="69">
        <v>22</v>
      </c>
    </row>
    <row r="97" spans="1:16" ht="15.75" x14ac:dyDescent="0.25">
      <c r="A97" s="91"/>
      <c r="B97" s="5" t="s">
        <v>22</v>
      </c>
      <c r="C97" s="94"/>
      <c r="D97" s="105"/>
      <c r="E97" s="69">
        <v>10</v>
      </c>
      <c r="F97" s="69">
        <v>12</v>
      </c>
      <c r="G97" s="69">
        <v>15</v>
      </c>
      <c r="H97" s="69">
        <v>17</v>
      </c>
      <c r="I97" s="69">
        <v>20</v>
      </c>
      <c r="J97" s="69">
        <v>22</v>
      </c>
      <c r="K97" s="69">
        <v>24</v>
      </c>
      <c r="L97" s="69">
        <v>26</v>
      </c>
      <c r="M97" s="69">
        <v>28</v>
      </c>
      <c r="N97" s="69">
        <v>30</v>
      </c>
      <c r="O97" s="69">
        <v>32</v>
      </c>
      <c r="P97" s="69">
        <v>35</v>
      </c>
    </row>
    <row r="98" spans="1:16" ht="94.5" x14ac:dyDescent="0.25">
      <c r="A98" s="91" t="s">
        <v>72</v>
      </c>
      <c r="B98" s="4" t="s">
        <v>73</v>
      </c>
      <c r="C98" s="3"/>
      <c r="D98" s="14"/>
      <c r="E98" s="12"/>
      <c r="F98" s="12"/>
      <c r="G98" s="6"/>
      <c r="H98" s="6"/>
      <c r="I98" s="6"/>
      <c r="J98" s="6"/>
      <c r="K98" s="12"/>
      <c r="L98" s="12"/>
      <c r="M98" s="6"/>
      <c r="N98" s="6"/>
      <c r="O98" s="6"/>
      <c r="P98" s="12"/>
    </row>
    <row r="99" spans="1:16" ht="31.5" x14ac:dyDescent="0.25">
      <c r="A99" s="91"/>
      <c r="B99" s="5" t="s">
        <v>20</v>
      </c>
      <c r="C99" s="94" t="s">
        <v>45</v>
      </c>
      <c r="D99" s="105">
        <v>33.299999999999997</v>
      </c>
      <c r="E99" s="16">
        <v>35</v>
      </c>
      <c r="F99" s="42">
        <v>35.200000000000003</v>
      </c>
      <c r="G99" s="42">
        <v>35.5</v>
      </c>
      <c r="H99" s="42">
        <v>35.700000000000003</v>
      </c>
      <c r="I99" s="42">
        <v>35.9</v>
      </c>
      <c r="J99" s="42">
        <v>36</v>
      </c>
      <c r="K99" s="42">
        <v>36.200000000000003</v>
      </c>
      <c r="L99" s="42">
        <v>36.5</v>
      </c>
      <c r="M99" s="42">
        <v>36.700000000000003</v>
      </c>
      <c r="N99" s="42">
        <v>36.9</v>
      </c>
      <c r="O99" s="42">
        <v>37</v>
      </c>
      <c r="P99" s="42">
        <v>37.5</v>
      </c>
    </row>
    <row r="100" spans="1:16" ht="15.75" x14ac:dyDescent="0.25">
      <c r="A100" s="91"/>
      <c r="B100" s="5" t="s">
        <v>21</v>
      </c>
      <c r="C100" s="94"/>
      <c r="D100" s="105"/>
      <c r="E100" s="16">
        <v>35</v>
      </c>
      <c r="F100" s="42">
        <v>35.5</v>
      </c>
      <c r="G100" s="42">
        <v>36</v>
      </c>
      <c r="H100" s="42">
        <v>37</v>
      </c>
      <c r="I100" s="42">
        <v>37.5</v>
      </c>
      <c r="J100" s="42">
        <v>37.9</v>
      </c>
      <c r="K100" s="42">
        <v>38</v>
      </c>
      <c r="L100" s="42">
        <v>38.5</v>
      </c>
      <c r="M100" s="42">
        <v>38.700000000000003</v>
      </c>
      <c r="N100" s="42">
        <v>38.9</v>
      </c>
      <c r="O100" s="42">
        <v>39</v>
      </c>
      <c r="P100" s="42">
        <v>40</v>
      </c>
    </row>
    <row r="101" spans="1:16" ht="15.75" x14ac:dyDescent="0.25">
      <c r="A101" s="91"/>
      <c r="B101" s="5" t="s">
        <v>22</v>
      </c>
      <c r="C101" s="94"/>
      <c r="D101" s="105"/>
      <c r="E101" s="16">
        <v>35</v>
      </c>
      <c r="F101" s="42">
        <v>36</v>
      </c>
      <c r="G101" s="42">
        <v>37</v>
      </c>
      <c r="H101" s="42">
        <v>38</v>
      </c>
      <c r="I101" s="42">
        <v>40</v>
      </c>
      <c r="J101" s="42">
        <v>42.3</v>
      </c>
      <c r="K101" s="42">
        <v>42.3</v>
      </c>
      <c r="L101" s="42">
        <v>42.35</v>
      </c>
      <c r="M101" s="42">
        <v>42.4</v>
      </c>
      <c r="N101" s="42">
        <v>42.45</v>
      </c>
      <c r="O101" s="42">
        <v>42.48</v>
      </c>
      <c r="P101" s="42">
        <v>42.5</v>
      </c>
    </row>
    <row r="102" spans="1:16" ht="141.75" x14ac:dyDescent="0.25">
      <c r="A102" s="135" t="s">
        <v>74</v>
      </c>
      <c r="B102" s="4" t="s">
        <v>75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ht="31.5" x14ac:dyDescent="0.25">
      <c r="A103" s="136"/>
      <c r="B103" s="5" t="s">
        <v>20</v>
      </c>
      <c r="C103" s="138" t="s">
        <v>45</v>
      </c>
      <c r="D103" s="105">
        <v>96.5</v>
      </c>
      <c r="E103" s="77">
        <v>96.6</v>
      </c>
      <c r="F103" s="77">
        <v>96.7</v>
      </c>
      <c r="G103" s="77">
        <v>96.8</v>
      </c>
      <c r="H103" s="77">
        <v>96.9</v>
      </c>
      <c r="I103" s="77">
        <v>97</v>
      </c>
      <c r="J103" s="24">
        <v>97.1</v>
      </c>
      <c r="K103" s="24">
        <v>97.2</v>
      </c>
      <c r="L103" s="24">
        <v>97.3</v>
      </c>
      <c r="M103" s="24">
        <v>97.4</v>
      </c>
      <c r="N103" s="24">
        <v>97.5</v>
      </c>
      <c r="O103" s="24">
        <v>97.6</v>
      </c>
      <c r="P103" s="24">
        <v>97.7</v>
      </c>
    </row>
    <row r="104" spans="1:16" ht="15.75" x14ac:dyDescent="0.25">
      <c r="A104" s="136"/>
      <c r="B104" s="5" t="s">
        <v>21</v>
      </c>
      <c r="C104" s="139"/>
      <c r="D104" s="105"/>
      <c r="E104" s="77">
        <v>96.6</v>
      </c>
      <c r="F104" s="77">
        <v>96.7</v>
      </c>
      <c r="G104" s="77">
        <v>96.8</v>
      </c>
      <c r="H104" s="77">
        <v>96.9</v>
      </c>
      <c r="I104" s="77">
        <v>97</v>
      </c>
      <c r="J104" s="77">
        <v>97.3</v>
      </c>
      <c r="K104" s="77">
        <v>97.5</v>
      </c>
      <c r="L104" s="77">
        <v>97.8</v>
      </c>
      <c r="M104" s="77">
        <v>98</v>
      </c>
      <c r="N104" s="77">
        <v>98.3</v>
      </c>
      <c r="O104" s="77">
        <v>99</v>
      </c>
      <c r="P104" s="77">
        <v>100</v>
      </c>
    </row>
    <row r="105" spans="1:16" ht="15.75" x14ac:dyDescent="0.25">
      <c r="A105" s="137"/>
      <c r="B105" s="5" t="s">
        <v>22</v>
      </c>
      <c r="C105" s="140"/>
      <c r="D105" s="105"/>
      <c r="E105" s="77">
        <v>96.6</v>
      </c>
      <c r="F105" s="77">
        <v>96.7</v>
      </c>
      <c r="G105" s="77">
        <v>96.8</v>
      </c>
      <c r="H105" s="77">
        <v>96.9</v>
      </c>
      <c r="I105" s="77">
        <v>97</v>
      </c>
      <c r="J105" s="77">
        <v>97.3</v>
      </c>
      <c r="K105" s="77">
        <v>97.5</v>
      </c>
      <c r="L105" s="77">
        <v>97.8</v>
      </c>
      <c r="M105" s="77">
        <v>98</v>
      </c>
      <c r="N105" s="77">
        <v>98.3</v>
      </c>
      <c r="O105" s="77">
        <v>99</v>
      </c>
      <c r="P105" s="77">
        <v>100</v>
      </c>
    </row>
    <row r="106" spans="1:16" ht="63" x14ac:dyDescent="0.25">
      <c r="A106" s="91" t="s">
        <v>76</v>
      </c>
      <c r="B106" s="4" t="s">
        <v>77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ht="31.5" x14ac:dyDescent="0.25">
      <c r="A107" s="91"/>
      <c r="B107" s="5" t="s">
        <v>20</v>
      </c>
      <c r="C107" s="94" t="s">
        <v>45</v>
      </c>
      <c r="D107" s="112">
        <v>65</v>
      </c>
      <c r="E107" s="24">
        <v>66</v>
      </c>
      <c r="F107" s="24">
        <v>67</v>
      </c>
      <c r="G107" s="24">
        <v>68</v>
      </c>
      <c r="H107" s="24">
        <v>69</v>
      </c>
      <c r="I107" s="24">
        <v>69.5</v>
      </c>
      <c r="J107" s="24">
        <v>70</v>
      </c>
      <c r="K107" s="24">
        <v>72</v>
      </c>
      <c r="L107" s="24">
        <v>75</v>
      </c>
      <c r="M107" s="24">
        <v>80</v>
      </c>
      <c r="N107" s="24">
        <v>87</v>
      </c>
      <c r="O107" s="24">
        <v>92</v>
      </c>
      <c r="P107" s="24">
        <v>100</v>
      </c>
    </row>
    <row r="108" spans="1:16" ht="15.75" x14ac:dyDescent="0.25">
      <c r="A108" s="91"/>
      <c r="B108" s="5" t="s">
        <v>21</v>
      </c>
      <c r="C108" s="94"/>
      <c r="D108" s="112"/>
      <c r="E108" s="24">
        <v>66</v>
      </c>
      <c r="F108" s="24">
        <v>67</v>
      </c>
      <c r="G108" s="24">
        <v>68</v>
      </c>
      <c r="H108" s="24">
        <v>69</v>
      </c>
      <c r="I108" s="24">
        <v>69.5</v>
      </c>
      <c r="J108" s="24">
        <v>70</v>
      </c>
      <c r="K108" s="24">
        <v>72</v>
      </c>
      <c r="L108" s="24">
        <v>75</v>
      </c>
      <c r="M108" s="24">
        <v>80</v>
      </c>
      <c r="N108" s="24">
        <v>87</v>
      </c>
      <c r="O108" s="24">
        <v>92</v>
      </c>
      <c r="P108" s="24">
        <v>100</v>
      </c>
    </row>
    <row r="109" spans="1:16" ht="15.75" x14ac:dyDescent="0.25">
      <c r="A109" s="91"/>
      <c r="B109" s="5" t="s">
        <v>22</v>
      </c>
      <c r="C109" s="94"/>
      <c r="D109" s="112"/>
      <c r="E109" s="24">
        <v>66</v>
      </c>
      <c r="F109" s="24">
        <v>67</v>
      </c>
      <c r="G109" s="24">
        <v>68</v>
      </c>
      <c r="H109" s="24">
        <v>69</v>
      </c>
      <c r="I109" s="24">
        <v>69.5</v>
      </c>
      <c r="J109" s="24">
        <v>70</v>
      </c>
      <c r="K109" s="24">
        <v>72</v>
      </c>
      <c r="L109" s="24">
        <v>75</v>
      </c>
      <c r="M109" s="24">
        <v>80</v>
      </c>
      <c r="N109" s="24">
        <v>87</v>
      </c>
      <c r="O109" s="24">
        <v>92</v>
      </c>
      <c r="P109" s="24">
        <v>100</v>
      </c>
    </row>
    <row r="110" spans="1:16" ht="15.75" x14ac:dyDescent="0.25">
      <c r="A110" s="12" t="s">
        <v>78</v>
      </c>
      <c r="B110" s="90" t="s">
        <v>79</v>
      </c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</row>
    <row r="111" spans="1:16" ht="68.25" customHeight="1" x14ac:dyDescent="0.25">
      <c r="A111" s="12"/>
      <c r="B111" s="96" t="s">
        <v>179</v>
      </c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</row>
    <row r="112" spans="1:16" ht="66" customHeight="1" x14ac:dyDescent="0.25">
      <c r="A112" s="128" t="s">
        <v>80</v>
      </c>
      <c r="B112" s="17" t="s">
        <v>81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1:16" ht="31.5" x14ac:dyDescent="0.25">
      <c r="A113" s="128"/>
      <c r="B113" s="22" t="s">
        <v>20</v>
      </c>
      <c r="C113" s="123" t="s">
        <v>45</v>
      </c>
      <c r="D113" s="129">
        <v>30.2</v>
      </c>
      <c r="E113" s="72">
        <v>31.2</v>
      </c>
      <c r="F113" s="72">
        <v>32.200000000000003</v>
      </c>
      <c r="G113" s="72">
        <v>33.200000000000003</v>
      </c>
      <c r="H113" s="72">
        <v>34.200000000000003</v>
      </c>
      <c r="I113" s="72">
        <v>35.200000000000003</v>
      </c>
      <c r="J113" s="72">
        <v>36.200000000000003</v>
      </c>
      <c r="K113" s="72">
        <v>37.200000000000003</v>
      </c>
      <c r="L113" s="72">
        <v>38.200000000000003</v>
      </c>
      <c r="M113" s="72">
        <v>39.200000000000003</v>
      </c>
      <c r="N113" s="72">
        <v>40.200000000000003</v>
      </c>
      <c r="O113" s="72">
        <v>41.2</v>
      </c>
      <c r="P113" s="72">
        <v>42.2</v>
      </c>
    </row>
    <row r="114" spans="1:16" ht="15.75" x14ac:dyDescent="0.25">
      <c r="A114" s="128"/>
      <c r="B114" s="22" t="s">
        <v>21</v>
      </c>
      <c r="C114" s="124"/>
      <c r="D114" s="130"/>
      <c r="E114" s="72">
        <v>31.7</v>
      </c>
      <c r="F114" s="72">
        <v>32.700000000000003</v>
      </c>
      <c r="G114" s="72">
        <v>33.700000000000003</v>
      </c>
      <c r="H114" s="72">
        <v>34.700000000000003</v>
      </c>
      <c r="I114" s="72">
        <v>35.700000000000003</v>
      </c>
      <c r="J114" s="72">
        <v>36.700000000000003</v>
      </c>
      <c r="K114" s="72">
        <v>37.700000000000003</v>
      </c>
      <c r="L114" s="72">
        <v>38.700000000000003</v>
      </c>
      <c r="M114" s="72">
        <v>39.700000000000003</v>
      </c>
      <c r="N114" s="72">
        <v>40.700000000000003</v>
      </c>
      <c r="O114" s="72">
        <v>41.7</v>
      </c>
      <c r="P114" s="72">
        <v>42.7</v>
      </c>
    </row>
    <row r="115" spans="1:16" ht="15.75" x14ac:dyDescent="0.25">
      <c r="A115" s="128"/>
      <c r="B115" s="22" t="s">
        <v>22</v>
      </c>
      <c r="C115" s="124"/>
      <c r="D115" s="131"/>
      <c r="E115" s="72">
        <v>32.200000000000003</v>
      </c>
      <c r="F115" s="72">
        <v>34.200000000000003</v>
      </c>
      <c r="G115" s="72">
        <v>36.200000000000003</v>
      </c>
      <c r="H115" s="72">
        <v>38.200000000000003</v>
      </c>
      <c r="I115" s="72">
        <v>40.200000000000003</v>
      </c>
      <c r="J115" s="72">
        <v>42.2</v>
      </c>
      <c r="K115" s="72">
        <v>44.2</v>
      </c>
      <c r="L115" s="72">
        <v>46.2</v>
      </c>
      <c r="M115" s="72">
        <v>48.2</v>
      </c>
      <c r="N115" s="72">
        <v>49.2</v>
      </c>
      <c r="O115" s="72">
        <v>50</v>
      </c>
      <c r="P115" s="72">
        <v>50.5</v>
      </c>
    </row>
    <row r="116" spans="1:16" ht="31.5" x14ac:dyDescent="0.25">
      <c r="A116" s="91" t="s">
        <v>82</v>
      </c>
      <c r="B116" s="17" t="s">
        <v>83</v>
      </c>
      <c r="C116" s="26"/>
      <c r="D116" s="73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5"/>
    </row>
    <row r="117" spans="1:16" ht="31.5" x14ac:dyDescent="0.25">
      <c r="A117" s="91"/>
      <c r="B117" s="22" t="s">
        <v>20</v>
      </c>
      <c r="C117" s="132" t="s">
        <v>84</v>
      </c>
      <c r="D117" s="129">
        <v>19.399999999999999</v>
      </c>
      <c r="E117" s="72">
        <v>19.399999999999999</v>
      </c>
      <c r="F117" s="72">
        <v>19.600000000000001</v>
      </c>
      <c r="G117" s="72">
        <v>19.8</v>
      </c>
      <c r="H117" s="72">
        <v>19.899999999999999</v>
      </c>
      <c r="I117" s="72">
        <v>20</v>
      </c>
      <c r="J117" s="72">
        <v>20.2</v>
      </c>
      <c r="K117" s="72">
        <v>20.5</v>
      </c>
      <c r="L117" s="72">
        <v>20.5</v>
      </c>
      <c r="M117" s="72">
        <v>20.8</v>
      </c>
      <c r="N117" s="72">
        <v>21</v>
      </c>
      <c r="O117" s="72">
        <v>22</v>
      </c>
      <c r="P117" s="72">
        <v>23</v>
      </c>
    </row>
    <row r="118" spans="1:16" ht="15.75" x14ac:dyDescent="0.25">
      <c r="A118" s="91"/>
      <c r="B118" s="22" t="s">
        <v>21</v>
      </c>
      <c r="C118" s="133"/>
      <c r="D118" s="130"/>
      <c r="E118" s="72">
        <v>20</v>
      </c>
      <c r="F118" s="72">
        <v>20.5</v>
      </c>
      <c r="G118" s="72">
        <v>21</v>
      </c>
      <c r="H118" s="72">
        <v>21.5</v>
      </c>
      <c r="I118" s="72">
        <v>22</v>
      </c>
      <c r="J118" s="72">
        <v>22</v>
      </c>
      <c r="K118" s="72">
        <v>22.5</v>
      </c>
      <c r="L118" s="72">
        <v>22.5</v>
      </c>
      <c r="M118" s="72">
        <v>22.5</v>
      </c>
      <c r="N118" s="72">
        <v>23</v>
      </c>
      <c r="O118" s="72">
        <v>23</v>
      </c>
      <c r="P118" s="72">
        <v>23.5</v>
      </c>
    </row>
    <row r="119" spans="1:16" ht="15.75" x14ac:dyDescent="0.25">
      <c r="A119" s="91"/>
      <c r="B119" s="22" t="s">
        <v>22</v>
      </c>
      <c r="C119" s="133"/>
      <c r="D119" s="131"/>
      <c r="E119" s="72">
        <v>21</v>
      </c>
      <c r="F119" s="72">
        <v>22</v>
      </c>
      <c r="G119" s="72">
        <v>22</v>
      </c>
      <c r="H119" s="72">
        <v>23</v>
      </c>
      <c r="I119" s="72">
        <v>24</v>
      </c>
      <c r="J119" s="72">
        <v>24</v>
      </c>
      <c r="K119" s="72">
        <v>25</v>
      </c>
      <c r="L119" s="72">
        <v>25</v>
      </c>
      <c r="M119" s="72">
        <v>25</v>
      </c>
      <c r="N119" s="72">
        <v>26</v>
      </c>
      <c r="O119" s="72">
        <v>26</v>
      </c>
      <c r="P119" s="72">
        <v>27</v>
      </c>
    </row>
    <row r="120" spans="1:16" ht="37.5" customHeight="1" x14ac:dyDescent="0.25">
      <c r="A120" s="91" t="s">
        <v>85</v>
      </c>
      <c r="B120" s="4" t="s">
        <v>86</v>
      </c>
      <c r="C120" s="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</row>
    <row r="121" spans="1:16" ht="31.5" x14ac:dyDescent="0.25">
      <c r="A121" s="91"/>
      <c r="B121" s="5" t="s">
        <v>20</v>
      </c>
      <c r="C121" s="94" t="s">
        <v>87</v>
      </c>
      <c r="D121" s="134">
        <v>15.7</v>
      </c>
      <c r="E121" s="72">
        <v>15.6</v>
      </c>
      <c r="F121" s="72">
        <v>15.4</v>
      </c>
      <c r="G121" s="72">
        <v>15.2</v>
      </c>
      <c r="H121" s="72">
        <v>14.9</v>
      </c>
      <c r="I121" s="72">
        <v>14.7</v>
      </c>
      <c r="J121" s="72">
        <v>14.6</v>
      </c>
      <c r="K121" s="72">
        <v>14.5</v>
      </c>
      <c r="L121" s="72">
        <v>14.3</v>
      </c>
      <c r="M121" s="72">
        <v>14.2</v>
      </c>
      <c r="N121" s="72">
        <v>14.1</v>
      </c>
      <c r="O121" s="72">
        <v>14</v>
      </c>
      <c r="P121" s="72">
        <v>13.9</v>
      </c>
    </row>
    <row r="122" spans="1:16" ht="15.75" x14ac:dyDescent="0.25">
      <c r="A122" s="91"/>
      <c r="B122" s="5" t="s">
        <v>21</v>
      </c>
      <c r="C122" s="94"/>
      <c r="D122" s="134"/>
      <c r="E122" s="72">
        <v>15.5</v>
      </c>
      <c r="F122" s="72">
        <v>15.3</v>
      </c>
      <c r="G122" s="72">
        <v>15</v>
      </c>
      <c r="H122" s="72">
        <v>14.6</v>
      </c>
      <c r="I122" s="72">
        <v>14.5</v>
      </c>
      <c r="J122" s="72">
        <v>14.4</v>
      </c>
      <c r="K122" s="72">
        <v>14.3</v>
      </c>
      <c r="L122" s="72">
        <v>14.2</v>
      </c>
      <c r="M122" s="72">
        <v>14.1</v>
      </c>
      <c r="N122" s="72">
        <v>14</v>
      </c>
      <c r="O122" s="72">
        <v>13.9</v>
      </c>
      <c r="P122" s="72">
        <v>13.8</v>
      </c>
    </row>
    <row r="123" spans="1:16" ht="15.75" x14ac:dyDescent="0.25">
      <c r="A123" s="91"/>
      <c r="B123" s="5" t="s">
        <v>22</v>
      </c>
      <c r="C123" s="94"/>
      <c r="D123" s="134"/>
      <c r="E123" s="72">
        <v>15.2</v>
      </c>
      <c r="F123" s="72">
        <v>15</v>
      </c>
      <c r="G123" s="72">
        <v>14.7</v>
      </c>
      <c r="H123" s="72">
        <v>14.1</v>
      </c>
      <c r="I123" s="72">
        <v>13.8</v>
      </c>
      <c r="J123" s="72">
        <v>13.5</v>
      </c>
      <c r="K123" s="72">
        <v>13.1</v>
      </c>
      <c r="L123" s="72">
        <v>12.8</v>
      </c>
      <c r="M123" s="72">
        <v>12.7</v>
      </c>
      <c r="N123" s="72">
        <v>12.5</v>
      </c>
      <c r="O123" s="72">
        <v>12.3</v>
      </c>
      <c r="P123" s="72">
        <v>12.2</v>
      </c>
    </row>
    <row r="124" spans="1:16" ht="63" x14ac:dyDescent="0.25">
      <c r="A124" s="91" t="s">
        <v>88</v>
      </c>
      <c r="B124" s="4" t="s">
        <v>89</v>
      </c>
      <c r="C124" s="3"/>
      <c r="D124" s="64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</row>
    <row r="125" spans="1:16" ht="31.5" x14ac:dyDescent="0.25">
      <c r="A125" s="91"/>
      <c r="B125" s="5" t="s">
        <v>20</v>
      </c>
      <c r="C125" s="94" t="s">
        <v>45</v>
      </c>
      <c r="D125" s="119">
        <v>36.1</v>
      </c>
      <c r="E125" s="72">
        <v>36.15</v>
      </c>
      <c r="F125" s="72">
        <v>36.200000000000003</v>
      </c>
      <c r="G125" s="72">
        <v>36.25</v>
      </c>
      <c r="H125" s="72">
        <v>36.299999999999997</v>
      </c>
      <c r="I125" s="72">
        <v>36.35</v>
      </c>
      <c r="J125" s="72">
        <v>36.4</v>
      </c>
      <c r="K125" s="72">
        <v>36.450000000000003</v>
      </c>
      <c r="L125" s="72">
        <v>36.5</v>
      </c>
      <c r="M125" s="72">
        <v>36.549999999999997</v>
      </c>
      <c r="N125" s="72">
        <v>36.6</v>
      </c>
      <c r="O125" s="72">
        <v>36.65</v>
      </c>
      <c r="P125" s="72">
        <v>36.700000000000003</v>
      </c>
    </row>
    <row r="126" spans="1:16" ht="15.75" x14ac:dyDescent="0.25">
      <c r="A126" s="91"/>
      <c r="B126" s="5" t="s">
        <v>21</v>
      </c>
      <c r="C126" s="94"/>
      <c r="D126" s="120"/>
      <c r="E126" s="72">
        <v>36.25</v>
      </c>
      <c r="F126" s="72">
        <v>36.299999999999997</v>
      </c>
      <c r="G126" s="72">
        <v>36.4</v>
      </c>
      <c r="H126" s="72">
        <v>36.450000000000003</v>
      </c>
      <c r="I126" s="72">
        <v>36.5</v>
      </c>
      <c r="J126" s="72">
        <v>36.6</v>
      </c>
      <c r="K126" s="72">
        <v>36.700000000000003</v>
      </c>
      <c r="L126" s="72">
        <v>36.75</v>
      </c>
      <c r="M126" s="72">
        <v>36.799999999999997</v>
      </c>
      <c r="N126" s="72">
        <v>36.9</v>
      </c>
      <c r="O126" s="72">
        <v>37</v>
      </c>
      <c r="P126" s="72">
        <v>37.1</v>
      </c>
    </row>
    <row r="127" spans="1:16" ht="15.75" x14ac:dyDescent="0.25">
      <c r="A127" s="91"/>
      <c r="B127" s="5" t="s">
        <v>22</v>
      </c>
      <c r="C127" s="94"/>
      <c r="D127" s="121"/>
      <c r="E127" s="72">
        <v>36.5</v>
      </c>
      <c r="F127" s="72">
        <v>36.6</v>
      </c>
      <c r="G127" s="72">
        <v>36.700000000000003</v>
      </c>
      <c r="H127" s="72">
        <v>36.799999999999997</v>
      </c>
      <c r="I127" s="72">
        <v>36.9</v>
      </c>
      <c r="J127" s="72">
        <v>37</v>
      </c>
      <c r="K127" s="72">
        <v>37.1</v>
      </c>
      <c r="L127" s="72">
        <v>37.200000000000003</v>
      </c>
      <c r="M127" s="72">
        <v>37.299999999999997</v>
      </c>
      <c r="N127" s="72">
        <v>37.4</v>
      </c>
      <c r="O127" s="72">
        <v>37.5</v>
      </c>
      <c r="P127" s="72">
        <v>37.6</v>
      </c>
    </row>
    <row r="128" spans="1:16" ht="15.75" x14ac:dyDescent="0.25">
      <c r="A128" s="12" t="s">
        <v>90</v>
      </c>
      <c r="B128" s="90" t="s">
        <v>91</v>
      </c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</row>
    <row r="129" spans="1:16" ht="71.25" customHeight="1" x14ac:dyDescent="0.25">
      <c r="A129" s="12"/>
      <c r="B129" s="96" t="s">
        <v>92</v>
      </c>
      <c r="C129" s="96"/>
      <c r="D129" s="96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</row>
    <row r="130" spans="1:16" ht="63" x14ac:dyDescent="0.25">
      <c r="A130" s="91" t="s">
        <v>93</v>
      </c>
      <c r="B130" s="43" t="s">
        <v>95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ht="31.5" x14ac:dyDescent="0.25">
      <c r="A131" s="91"/>
      <c r="B131" s="5" t="s">
        <v>20</v>
      </c>
      <c r="C131" s="94" t="s">
        <v>36</v>
      </c>
      <c r="D131" s="122">
        <v>11</v>
      </c>
      <c r="E131" s="67">
        <v>11</v>
      </c>
      <c r="F131" s="67">
        <v>10</v>
      </c>
      <c r="G131" s="67">
        <v>10</v>
      </c>
      <c r="H131" s="67">
        <v>9</v>
      </c>
      <c r="I131" s="67">
        <v>9</v>
      </c>
      <c r="J131" s="67">
        <v>9</v>
      </c>
      <c r="K131" s="67">
        <v>8</v>
      </c>
      <c r="L131" s="67">
        <v>8</v>
      </c>
      <c r="M131" s="67">
        <v>8</v>
      </c>
      <c r="N131" s="67">
        <v>7</v>
      </c>
      <c r="O131" s="67">
        <v>7</v>
      </c>
      <c r="P131" s="67">
        <v>7</v>
      </c>
    </row>
    <row r="132" spans="1:16" ht="15.75" x14ac:dyDescent="0.25">
      <c r="A132" s="91"/>
      <c r="B132" s="5" t="s">
        <v>21</v>
      </c>
      <c r="C132" s="94"/>
      <c r="D132" s="122"/>
      <c r="E132" s="67">
        <v>11</v>
      </c>
      <c r="F132" s="67">
        <v>10</v>
      </c>
      <c r="G132" s="67">
        <v>9</v>
      </c>
      <c r="H132" s="67">
        <v>8</v>
      </c>
      <c r="I132" s="67">
        <v>8</v>
      </c>
      <c r="J132" s="67">
        <v>8</v>
      </c>
      <c r="K132" s="67">
        <v>7</v>
      </c>
      <c r="L132" s="67">
        <v>7</v>
      </c>
      <c r="M132" s="67">
        <v>7</v>
      </c>
      <c r="N132" s="67">
        <v>6</v>
      </c>
      <c r="O132" s="67">
        <v>6</v>
      </c>
      <c r="P132" s="67">
        <v>6</v>
      </c>
    </row>
    <row r="133" spans="1:16" ht="15.75" x14ac:dyDescent="0.25">
      <c r="A133" s="91"/>
      <c r="B133" s="5" t="s">
        <v>22</v>
      </c>
      <c r="C133" s="94"/>
      <c r="D133" s="122"/>
      <c r="E133" s="67">
        <v>10</v>
      </c>
      <c r="F133" s="67">
        <v>9</v>
      </c>
      <c r="G133" s="67">
        <v>8</v>
      </c>
      <c r="H133" s="67">
        <v>7</v>
      </c>
      <c r="I133" s="67">
        <v>7</v>
      </c>
      <c r="J133" s="67">
        <v>7</v>
      </c>
      <c r="K133" s="67">
        <v>6</v>
      </c>
      <c r="L133" s="67">
        <v>6</v>
      </c>
      <c r="M133" s="67">
        <v>6</v>
      </c>
      <c r="N133" s="67">
        <v>5</v>
      </c>
      <c r="O133" s="67">
        <v>5</v>
      </c>
      <c r="P133" s="67">
        <v>5</v>
      </c>
    </row>
    <row r="134" spans="1:16" ht="110.25" x14ac:dyDescent="0.25">
      <c r="A134" s="91" t="s">
        <v>94</v>
      </c>
      <c r="B134" s="17" t="s">
        <v>96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1:16" ht="31.5" x14ac:dyDescent="0.25">
      <c r="A135" s="91"/>
      <c r="B135" s="22" t="s">
        <v>20</v>
      </c>
      <c r="C135" s="123" t="s">
        <v>166</v>
      </c>
      <c r="D135" s="125">
        <v>24</v>
      </c>
      <c r="E135" s="30">
        <v>28</v>
      </c>
      <c r="F135" s="30">
        <v>28</v>
      </c>
      <c r="G135" s="30">
        <v>29</v>
      </c>
      <c r="H135" s="30">
        <v>30</v>
      </c>
      <c r="I135" s="30">
        <v>30</v>
      </c>
      <c r="J135" s="30">
        <v>32</v>
      </c>
      <c r="K135" s="30">
        <v>32</v>
      </c>
      <c r="L135" s="30">
        <v>32</v>
      </c>
      <c r="M135" s="30">
        <v>35</v>
      </c>
      <c r="N135" s="30">
        <v>36</v>
      </c>
      <c r="O135" s="30">
        <v>36</v>
      </c>
      <c r="P135" s="30">
        <v>40</v>
      </c>
    </row>
    <row r="136" spans="1:16" ht="15.75" x14ac:dyDescent="0.25">
      <c r="A136" s="91"/>
      <c r="B136" s="22" t="s">
        <v>21</v>
      </c>
      <c r="C136" s="124"/>
      <c r="D136" s="126"/>
      <c r="E136" s="30">
        <v>25</v>
      </c>
      <c r="F136" s="30">
        <v>25</v>
      </c>
      <c r="G136" s="30">
        <v>27</v>
      </c>
      <c r="H136" s="30">
        <v>28</v>
      </c>
      <c r="I136" s="30">
        <v>28</v>
      </c>
      <c r="J136" s="30">
        <v>30</v>
      </c>
      <c r="K136" s="30">
        <v>30</v>
      </c>
      <c r="L136" s="30">
        <v>30</v>
      </c>
      <c r="M136" s="30">
        <v>32</v>
      </c>
      <c r="N136" s="30">
        <v>34</v>
      </c>
      <c r="O136" s="30">
        <v>34</v>
      </c>
      <c r="P136" s="30">
        <v>36</v>
      </c>
    </row>
    <row r="137" spans="1:16" ht="15.75" x14ac:dyDescent="0.25">
      <c r="A137" s="91"/>
      <c r="B137" s="22" t="s">
        <v>22</v>
      </c>
      <c r="C137" s="124"/>
      <c r="D137" s="127"/>
      <c r="E137" s="30">
        <v>22</v>
      </c>
      <c r="F137" s="30">
        <v>22</v>
      </c>
      <c r="G137" s="30">
        <v>24</v>
      </c>
      <c r="H137" s="30">
        <v>25</v>
      </c>
      <c r="I137" s="30">
        <v>25</v>
      </c>
      <c r="J137" s="30">
        <v>28</v>
      </c>
      <c r="K137" s="30">
        <v>28</v>
      </c>
      <c r="L137" s="30">
        <v>28</v>
      </c>
      <c r="M137" s="30">
        <v>29</v>
      </c>
      <c r="N137" s="30">
        <v>31</v>
      </c>
      <c r="O137" s="30">
        <v>31</v>
      </c>
      <c r="P137" s="30">
        <v>32</v>
      </c>
    </row>
    <row r="138" spans="1:16" ht="15.75" x14ac:dyDescent="0.25">
      <c r="A138" s="11">
        <v>2</v>
      </c>
      <c r="B138" s="101" t="s">
        <v>97</v>
      </c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</row>
    <row r="139" spans="1:16" ht="15.75" x14ac:dyDescent="0.25">
      <c r="A139" s="12" t="s">
        <v>98</v>
      </c>
      <c r="B139" s="90" t="s">
        <v>180</v>
      </c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</row>
    <row r="140" spans="1:16" ht="31.5" customHeight="1" x14ac:dyDescent="0.25">
      <c r="A140" s="12"/>
      <c r="B140" s="96" t="s">
        <v>181</v>
      </c>
      <c r="C140" s="96"/>
      <c r="D140" s="96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</row>
    <row r="141" spans="1:16" ht="47.25" x14ac:dyDescent="0.25">
      <c r="A141" s="91" t="s">
        <v>194</v>
      </c>
      <c r="B141" s="4" t="s">
        <v>149</v>
      </c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ht="31.5" x14ac:dyDescent="0.25">
      <c r="A142" s="91"/>
      <c r="B142" s="5" t="s">
        <v>20</v>
      </c>
      <c r="C142" s="94" t="s">
        <v>45</v>
      </c>
      <c r="D142" s="112">
        <v>24.75</v>
      </c>
      <c r="E142" s="44">
        <v>26.4</v>
      </c>
      <c r="F142" s="44">
        <v>28</v>
      </c>
      <c r="G142" s="44">
        <v>29.6</v>
      </c>
      <c r="H142" s="44">
        <v>31.3</v>
      </c>
      <c r="I142" s="44">
        <v>32.9</v>
      </c>
      <c r="J142" s="44">
        <v>34.6</v>
      </c>
      <c r="K142" s="44">
        <v>36.200000000000003</v>
      </c>
      <c r="L142" s="44">
        <v>37.9</v>
      </c>
      <c r="M142" s="44">
        <v>39.5</v>
      </c>
      <c r="N142" s="44">
        <v>41.2</v>
      </c>
      <c r="O142" s="44">
        <v>42.8</v>
      </c>
      <c r="P142" s="44">
        <v>44.5</v>
      </c>
    </row>
    <row r="143" spans="1:16" ht="15.75" x14ac:dyDescent="0.25">
      <c r="A143" s="91"/>
      <c r="B143" s="5" t="s">
        <v>21</v>
      </c>
      <c r="C143" s="94"/>
      <c r="D143" s="112"/>
      <c r="E143" s="44">
        <v>26.4</v>
      </c>
      <c r="F143" s="44">
        <v>28</v>
      </c>
      <c r="G143" s="44">
        <v>29.6</v>
      </c>
      <c r="H143" s="44">
        <v>31.3</v>
      </c>
      <c r="I143" s="44">
        <v>32.9</v>
      </c>
      <c r="J143" s="44">
        <v>34.6</v>
      </c>
      <c r="K143" s="44">
        <v>36.200000000000003</v>
      </c>
      <c r="L143" s="44">
        <v>37.9</v>
      </c>
      <c r="M143" s="44">
        <v>39.5</v>
      </c>
      <c r="N143" s="44">
        <v>41.2</v>
      </c>
      <c r="O143" s="44">
        <v>42.8</v>
      </c>
      <c r="P143" s="44">
        <v>44.5</v>
      </c>
    </row>
    <row r="144" spans="1:16" ht="15.75" x14ac:dyDescent="0.25">
      <c r="A144" s="91"/>
      <c r="B144" s="5" t="s">
        <v>22</v>
      </c>
      <c r="C144" s="94"/>
      <c r="D144" s="112"/>
      <c r="E144" s="44">
        <v>26.4</v>
      </c>
      <c r="F144" s="44">
        <v>28.5</v>
      </c>
      <c r="G144" s="44">
        <v>30.1</v>
      </c>
      <c r="H144" s="44">
        <v>31.8</v>
      </c>
      <c r="I144" s="44">
        <v>33.4</v>
      </c>
      <c r="J144" s="44">
        <v>35.1</v>
      </c>
      <c r="K144" s="44">
        <v>36.700000000000003</v>
      </c>
      <c r="L144" s="44">
        <v>38.4</v>
      </c>
      <c r="M144" s="44">
        <v>40</v>
      </c>
      <c r="N144" s="44">
        <v>41.7</v>
      </c>
      <c r="O144" s="44">
        <v>43.3</v>
      </c>
      <c r="P144" s="44">
        <v>45</v>
      </c>
    </row>
    <row r="145" spans="1:16" ht="31.5" x14ac:dyDescent="0.25">
      <c r="A145" s="91" t="s">
        <v>99</v>
      </c>
      <c r="B145" s="4" t="s">
        <v>100</v>
      </c>
      <c r="C145" s="3"/>
      <c r="D145" s="88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</row>
    <row r="146" spans="1:16" ht="31.5" x14ac:dyDescent="0.25">
      <c r="A146" s="91"/>
      <c r="B146" s="5" t="s">
        <v>20</v>
      </c>
      <c r="C146" s="94" t="s">
        <v>45</v>
      </c>
      <c r="D146" s="112">
        <v>57.1</v>
      </c>
      <c r="E146" s="44">
        <v>58.25</v>
      </c>
      <c r="F146" s="44">
        <v>59.4</v>
      </c>
      <c r="G146" s="44">
        <v>60.55</v>
      </c>
      <c r="H146" s="44">
        <v>61.7</v>
      </c>
      <c r="I146" s="44">
        <v>62.85</v>
      </c>
      <c r="J146" s="44">
        <v>64</v>
      </c>
      <c r="K146" s="44">
        <v>65.150000000000006</v>
      </c>
      <c r="L146" s="44">
        <v>66.3</v>
      </c>
      <c r="M146" s="44">
        <v>67.45</v>
      </c>
      <c r="N146" s="44">
        <v>68.599999999999994</v>
      </c>
      <c r="O146" s="44">
        <v>69.75</v>
      </c>
      <c r="P146" s="44">
        <v>70.900000000000006</v>
      </c>
    </row>
    <row r="147" spans="1:16" ht="15.75" x14ac:dyDescent="0.25">
      <c r="A147" s="91"/>
      <c r="B147" s="5" t="s">
        <v>21</v>
      </c>
      <c r="C147" s="94"/>
      <c r="D147" s="112"/>
      <c r="E147" s="44">
        <v>58.8</v>
      </c>
      <c r="F147" s="44">
        <v>59.9</v>
      </c>
      <c r="G147" s="44">
        <v>61.1</v>
      </c>
      <c r="H147" s="44">
        <v>62.2</v>
      </c>
      <c r="I147" s="44">
        <v>63.4</v>
      </c>
      <c r="J147" s="44">
        <v>64.5</v>
      </c>
      <c r="K147" s="44">
        <v>65.7</v>
      </c>
      <c r="L147" s="44">
        <v>66.8</v>
      </c>
      <c r="M147" s="44">
        <v>68</v>
      </c>
      <c r="N147" s="44">
        <v>69.099999999999994</v>
      </c>
      <c r="O147" s="44">
        <v>70.3</v>
      </c>
      <c r="P147" s="44">
        <v>71.400000000000006</v>
      </c>
    </row>
    <row r="148" spans="1:16" ht="15.75" x14ac:dyDescent="0.25">
      <c r="A148" s="91"/>
      <c r="B148" s="5" t="s">
        <v>22</v>
      </c>
      <c r="C148" s="94"/>
      <c r="D148" s="112"/>
      <c r="E148" s="44">
        <v>59.3</v>
      </c>
      <c r="F148" s="44">
        <v>60.4</v>
      </c>
      <c r="G148" s="44">
        <v>61.6</v>
      </c>
      <c r="H148" s="44">
        <v>62.7</v>
      </c>
      <c r="I148" s="44">
        <v>63.9</v>
      </c>
      <c r="J148" s="44">
        <v>65</v>
      </c>
      <c r="K148" s="44">
        <v>66.2</v>
      </c>
      <c r="L148" s="44">
        <v>67.3</v>
      </c>
      <c r="M148" s="44">
        <v>68.5</v>
      </c>
      <c r="N148" s="44">
        <v>69.599999999999994</v>
      </c>
      <c r="O148" s="44">
        <v>70.8</v>
      </c>
      <c r="P148" s="44">
        <v>71.900000000000006</v>
      </c>
    </row>
    <row r="149" spans="1:16" ht="63" x14ac:dyDescent="0.25">
      <c r="A149" s="91" t="s">
        <v>193</v>
      </c>
      <c r="B149" s="4" t="s">
        <v>101</v>
      </c>
      <c r="C149" s="3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</row>
    <row r="150" spans="1:16" ht="31.5" x14ac:dyDescent="0.25">
      <c r="A150" s="91"/>
      <c r="B150" s="5" t="s">
        <v>20</v>
      </c>
      <c r="C150" s="94" t="s">
        <v>45</v>
      </c>
      <c r="D150" s="112">
        <v>86.7</v>
      </c>
      <c r="E150" s="44">
        <v>87.3</v>
      </c>
      <c r="F150" s="44">
        <v>87.9</v>
      </c>
      <c r="G150" s="44">
        <v>88.5</v>
      </c>
      <c r="H150" s="44">
        <v>89.1</v>
      </c>
      <c r="I150" s="44">
        <v>89.7</v>
      </c>
      <c r="J150" s="44">
        <v>90.3</v>
      </c>
      <c r="K150" s="44">
        <v>90.6</v>
      </c>
      <c r="L150" s="44">
        <v>90.9</v>
      </c>
      <c r="M150" s="44">
        <v>91.5</v>
      </c>
      <c r="N150" s="44">
        <v>92.1</v>
      </c>
      <c r="O150" s="44">
        <v>92.7</v>
      </c>
      <c r="P150" s="44">
        <v>93.3</v>
      </c>
    </row>
    <row r="151" spans="1:16" ht="15.75" x14ac:dyDescent="0.25">
      <c r="A151" s="91"/>
      <c r="B151" s="5" t="s">
        <v>21</v>
      </c>
      <c r="C151" s="94"/>
      <c r="D151" s="112"/>
      <c r="E151" s="44">
        <v>87.8</v>
      </c>
      <c r="F151" s="44">
        <v>88.3</v>
      </c>
      <c r="G151" s="44">
        <v>88.8</v>
      </c>
      <c r="H151" s="44">
        <v>89.3</v>
      </c>
      <c r="I151" s="44">
        <v>90.2</v>
      </c>
      <c r="J151" s="44">
        <v>90.7</v>
      </c>
      <c r="K151" s="44">
        <v>91.2</v>
      </c>
      <c r="L151" s="44">
        <v>91.7</v>
      </c>
      <c r="M151" s="44">
        <v>92.2</v>
      </c>
      <c r="N151" s="44">
        <v>92.6</v>
      </c>
      <c r="O151" s="44">
        <v>93.2</v>
      </c>
      <c r="P151" s="44">
        <v>93.8</v>
      </c>
    </row>
    <row r="152" spans="1:16" ht="15.75" x14ac:dyDescent="0.25">
      <c r="A152" s="91"/>
      <c r="B152" s="5" t="s">
        <v>22</v>
      </c>
      <c r="C152" s="94"/>
      <c r="D152" s="112"/>
      <c r="E152" s="44">
        <v>88.3</v>
      </c>
      <c r="F152" s="44">
        <v>88.8</v>
      </c>
      <c r="G152" s="44">
        <v>89.3</v>
      </c>
      <c r="H152" s="44">
        <v>89.8</v>
      </c>
      <c r="I152" s="44">
        <v>90.7</v>
      </c>
      <c r="J152" s="44">
        <v>91.2</v>
      </c>
      <c r="K152" s="44">
        <v>91.7</v>
      </c>
      <c r="L152" s="44">
        <v>92.2</v>
      </c>
      <c r="M152" s="44">
        <v>92.7</v>
      </c>
      <c r="N152" s="44">
        <v>93.1</v>
      </c>
      <c r="O152" s="44">
        <v>93.7</v>
      </c>
      <c r="P152" s="44">
        <v>99.3</v>
      </c>
    </row>
    <row r="153" spans="1:16" ht="15.75" x14ac:dyDescent="0.25">
      <c r="A153" s="12" t="s">
        <v>102</v>
      </c>
      <c r="B153" s="90" t="s">
        <v>103</v>
      </c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</row>
    <row r="154" spans="1:16" ht="67.5" customHeight="1" x14ac:dyDescent="0.25">
      <c r="A154" s="12"/>
      <c r="B154" s="96" t="s">
        <v>182</v>
      </c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</row>
    <row r="155" spans="1:16" ht="81.75" customHeight="1" x14ac:dyDescent="0.25">
      <c r="A155" s="91" t="s">
        <v>104</v>
      </c>
      <c r="B155" s="4" t="s">
        <v>105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ht="31.5" x14ac:dyDescent="0.25">
      <c r="A156" s="91"/>
      <c r="B156" s="5" t="s">
        <v>20</v>
      </c>
      <c r="C156" s="94" t="s">
        <v>106</v>
      </c>
      <c r="D156" s="118">
        <v>13</v>
      </c>
      <c r="E156" s="40">
        <v>12</v>
      </c>
      <c r="F156" s="40">
        <v>12</v>
      </c>
      <c r="G156" s="40">
        <v>11</v>
      </c>
      <c r="H156" s="40">
        <v>10</v>
      </c>
      <c r="I156" s="40">
        <v>9</v>
      </c>
      <c r="J156" s="40">
        <v>9</v>
      </c>
      <c r="K156" s="40">
        <v>8</v>
      </c>
      <c r="L156" s="40">
        <v>8</v>
      </c>
      <c r="M156" s="40">
        <v>7</v>
      </c>
      <c r="N156" s="40">
        <v>6</v>
      </c>
      <c r="O156" s="40">
        <v>6</v>
      </c>
      <c r="P156" s="40">
        <v>5</v>
      </c>
    </row>
    <row r="157" spans="1:16" ht="15.75" x14ac:dyDescent="0.25">
      <c r="A157" s="91"/>
      <c r="B157" s="5" t="s">
        <v>21</v>
      </c>
      <c r="C157" s="94"/>
      <c r="D157" s="118"/>
      <c r="E157" s="40">
        <v>11</v>
      </c>
      <c r="F157" s="40">
        <v>11</v>
      </c>
      <c r="G157" s="40">
        <v>10</v>
      </c>
      <c r="H157" s="40">
        <v>9</v>
      </c>
      <c r="I157" s="40">
        <v>8</v>
      </c>
      <c r="J157" s="40">
        <v>8</v>
      </c>
      <c r="K157" s="40">
        <v>7</v>
      </c>
      <c r="L157" s="40">
        <v>7</v>
      </c>
      <c r="M157" s="40">
        <v>6</v>
      </c>
      <c r="N157" s="40">
        <v>5</v>
      </c>
      <c r="O157" s="40">
        <v>5</v>
      </c>
      <c r="P157" s="40">
        <v>4</v>
      </c>
    </row>
    <row r="158" spans="1:16" ht="15.75" x14ac:dyDescent="0.25">
      <c r="A158" s="91"/>
      <c r="B158" s="5" t="s">
        <v>22</v>
      </c>
      <c r="C158" s="94"/>
      <c r="D158" s="118"/>
      <c r="E158" s="40">
        <v>10</v>
      </c>
      <c r="F158" s="40">
        <v>10</v>
      </c>
      <c r="G158" s="40">
        <v>9</v>
      </c>
      <c r="H158" s="40">
        <v>8</v>
      </c>
      <c r="I158" s="40">
        <v>7</v>
      </c>
      <c r="J158" s="40">
        <v>7</v>
      </c>
      <c r="K158" s="40">
        <v>6</v>
      </c>
      <c r="L158" s="40">
        <v>6</v>
      </c>
      <c r="M158" s="40">
        <v>5</v>
      </c>
      <c r="N158" s="40">
        <v>4</v>
      </c>
      <c r="O158" s="40">
        <v>4</v>
      </c>
      <c r="P158" s="40">
        <v>3</v>
      </c>
    </row>
    <row r="159" spans="1:16" ht="78.75" x14ac:dyDescent="0.25">
      <c r="A159" s="91" t="s">
        <v>107</v>
      </c>
      <c r="B159" s="45" t="s">
        <v>161</v>
      </c>
      <c r="C159" s="3"/>
      <c r="D159" s="14"/>
      <c r="E159" s="12"/>
      <c r="F159" s="12"/>
      <c r="G159" s="6"/>
      <c r="H159" s="6"/>
      <c r="I159" s="6"/>
      <c r="J159" s="6"/>
      <c r="K159" s="12"/>
      <c r="L159" s="12"/>
      <c r="M159" s="6"/>
      <c r="N159" s="6"/>
      <c r="O159" s="6"/>
      <c r="P159" s="12"/>
    </row>
    <row r="160" spans="1:16" ht="31.5" x14ac:dyDescent="0.25">
      <c r="A160" s="91"/>
      <c r="B160" s="5" t="s">
        <v>20</v>
      </c>
      <c r="C160" s="94" t="s">
        <v>106</v>
      </c>
      <c r="D160" s="94">
        <v>0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1</v>
      </c>
      <c r="K160" s="40">
        <v>1</v>
      </c>
      <c r="L160" s="40">
        <v>1</v>
      </c>
      <c r="M160" s="40">
        <v>1</v>
      </c>
      <c r="N160" s="40">
        <v>1</v>
      </c>
      <c r="O160" s="40">
        <v>2</v>
      </c>
      <c r="P160" s="40">
        <v>2</v>
      </c>
    </row>
    <row r="161" spans="1:16" ht="15.75" x14ac:dyDescent="0.25">
      <c r="A161" s="91"/>
      <c r="B161" s="5" t="s">
        <v>21</v>
      </c>
      <c r="C161" s="94"/>
      <c r="D161" s="94"/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1</v>
      </c>
      <c r="K161" s="40">
        <v>2</v>
      </c>
      <c r="L161" s="40">
        <v>2</v>
      </c>
      <c r="M161" s="40">
        <v>3</v>
      </c>
      <c r="N161" s="40">
        <v>3</v>
      </c>
      <c r="O161" s="40">
        <v>4</v>
      </c>
      <c r="P161" s="40">
        <v>4</v>
      </c>
    </row>
    <row r="162" spans="1:16" ht="15.75" x14ac:dyDescent="0.25">
      <c r="A162" s="91"/>
      <c r="B162" s="5" t="s">
        <v>22</v>
      </c>
      <c r="C162" s="94"/>
      <c r="D162" s="94"/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2</v>
      </c>
      <c r="K162" s="40">
        <v>2</v>
      </c>
      <c r="L162" s="40">
        <v>3</v>
      </c>
      <c r="M162" s="40">
        <v>3</v>
      </c>
      <c r="N162" s="40">
        <v>4</v>
      </c>
      <c r="O162" s="40">
        <v>4</v>
      </c>
      <c r="P162" s="40">
        <v>5</v>
      </c>
    </row>
    <row r="163" spans="1:16" ht="100.5" customHeight="1" x14ac:dyDescent="0.25">
      <c r="A163" s="91" t="s">
        <v>108</v>
      </c>
      <c r="B163" s="4" t="s">
        <v>109</v>
      </c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ht="31.5" x14ac:dyDescent="0.25">
      <c r="A164" s="91"/>
      <c r="B164" s="5" t="s">
        <v>20</v>
      </c>
      <c r="C164" s="94" t="s">
        <v>106</v>
      </c>
      <c r="D164" s="102">
        <v>23</v>
      </c>
      <c r="E164" s="40">
        <v>21</v>
      </c>
      <c r="F164" s="40">
        <v>20</v>
      </c>
      <c r="G164" s="40">
        <v>19</v>
      </c>
      <c r="H164" s="40">
        <v>18</v>
      </c>
      <c r="I164" s="40">
        <v>17</v>
      </c>
      <c r="J164" s="40">
        <v>15</v>
      </c>
      <c r="K164" s="40">
        <v>14</v>
      </c>
      <c r="L164" s="40">
        <v>13</v>
      </c>
      <c r="M164" s="40">
        <v>12</v>
      </c>
      <c r="N164" s="40">
        <v>11</v>
      </c>
      <c r="O164" s="40">
        <v>10</v>
      </c>
      <c r="P164" s="40">
        <v>9</v>
      </c>
    </row>
    <row r="165" spans="1:16" ht="15.75" x14ac:dyDescent="0.25">
      <c r="A165" s="91"/>
      <c r="B165" s="5" t="s">
        <v>21</v>
      </c>
      <c r="C165" s="94"/>
      <c r="D165" s="103"/>
      <c r="E165" s="46">
        <v>20</v>
      </c>
      <c r="F165" s="46">
        <v>19</v>
      </c>
      <c r="G165" s="46">
        <v>18</v>
      </c>
      <c r="H165" s="46">
        <v>17</v>
      </c>
      <c r="I165" s="46">
        <v>16</v>
      </c>
      <c r="J165" s="46">
        <v>14</v>
      </c>
      <c r="K165" s="46">
        <v>13</v>
      </c>
      <c r="L165" s="46">
        <v>12</v>
      </c>
      <c r="M165" s="46">
        <v>11</v>
      </c>
      <c r="N165" s="46">
        <v>10</v>
      </c>
      <c r="O165" s="46">
        <v>9</v>
      </c>
      <c r="P165" s="46">
        <v>4</v>
      </c>
    </row>
    <row r="166" spans="1:16" ht="15.75" x14ac:dyDescent="0.25">
      <c r="A166" s="91"/>
      <c r="B166" s="5" t="s">
        <v>22</v>
      </c>
      <c r="C166" s="94"/>
      <c r="D166" s="104"/>
      <c r="E166" s="46">
        <v>19</v>
      </c>
      <c r="F166" s="46">
        <v>18</v>
      </c>
      <c r="G166" s="46">
        <v>17</v>
      </c>
      <c r="H166" s="46">
        <v>16</v>
      </c>
      <c r="I166" s="46">
        <v>15</v>
      </c>
      <c r="J166" s="46">
        <v>13</v>
      </c>
      <c r="K166" s="46">
        <v>12</v>
      </c>
      <c r="L166" s="46">
        <v>11</v>
      </c>
      <c r="M166" s="46">
        <v>10</v>
      </c>
      <c r="N166" s="46">
        <v>9</v>
      </c>
      <c r="O166" s="46">
        <v>8</v>
      </c>
      <c r="P166" s="46">
        <v>3</v>
      </c>
    </row>
    <row r="167" spans="1:16" ht="47.25" x14ac:dyDescent="0.25">
      <c r="A167" s="91" t="s">
        <v>110</v>
      </c>
      <c r="B167" s="4" t="s">
        <v>111</v>
      </c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ht="31.5" x14ac:dyDescent="0.25">
      <c r="A168" s="91"/>
      <c r="B168" s="5" t="s">
        <v>20</v>
      </c>
      <c r="C168" s="94" t="s">
        <v>45</v>
      </c>
      <c r="D168" s="112">
        <v>89.3</v>
      </c>
      <c r="E168" s="46">
        <v>89.8</v>
      </c>
      <c r="F168" s="46">
        <v>90.1</v>
      </c>
      <c r="G168" s="46">
        <v>91.4</v>
      </c>
      <c r="H168" s="46">
        <v>92.1</v>
      </c>
      <c r="I168" s="46">
        <v>92.6</v>
      </c>
      <c r="J168" s="46">
        <v>93</v>
      </c>
      <c r="K168" s="46">
        <v>93.2</v>
      </c>
      <c r="L168" s="46">
        <v>93.8</v>
      </c>
      <c r="M168" s="46">
        <v>94</v>
      </c>
      <c r="N168" s="46">
        <v>94.5</v>
      </c>
      <c r="O168" s="46">
        <v>95</v>
      </c>
      <c r="P168" s="46">
        <v>95.3</v>
      </c>
    </row>
    <row r="169" spans="1:16" ht="15.75" x14ac:dyDescent="0.25">
      <c r="A169" s="91"/>
      <c r="B169" s="5" t="s">
        <v>21</v>
      </c>
      <c r="C169" s="94"/>
      <c r="D169" s="112"/>
      <c r="E169" s="46">
        <v>90.2</v>
      </c>
      <c r="F169" s="46">
        <v>90.5</v>
      </c>
      <c r="G169" s="46">
        <v>92</v>
      </c>
      <c r="H169" s="46">
        <v>92.5</v>
      </c>
      <c r="I169" s="46">
        <v>93</v>
      </c>
      <c r="J169" s="46">
        <v>93.2</v>
      </c>
      <c r="K169" s="46">
        <v>93.5</v>
      </c>
      <c r="L169" s="46">
        <v>94</v>
      </c>
      <c r="M169" s="46">
        <v>94.3</v>
      </c>
      <c r="N169" s="46">
        <v>94.8</v>
      </c>
      <c r="O169" s="46">
        <v>95.1</v>
      </c>
      <c r="P169" s="46">
        <v>95.8</v>
      </c>
    </row>
    <row r="170" spans="1:16" ht="15.75" x14ac:dyDescent="0.25">
      <c r="A170" s="91"/>
      <c r="B170" s="5" t="s">
        <v>22</v>
      </c>
      <c r="C170" s="94"/>
      <c r="D170" s="112"/>
      <c r="E170" s="46">
        <v>90.5</v>
      </c>
      <c r="F170" s="46">
        <v>90.8</v>
      </c>
      <c r="G170" s="46">
        <v>92.5</v>
      </c>
      <c r="H170" s="46">
        <v>92.8</v>
      </c>
      <c r="I170" s="46">
        <v>93.4</v>
      </c>
      <c r="J170" s="46">
        <v>93.8</v>
      </c>
      <c r="K170" s="46">
        <v>93.8</v>
      </c>
      <c r="L170" s="46">
        <v>94.3</v>
      </c>
      <c r="M170" s="46">
        <v>94.7</v>
      </c>
      <c r="N170" s="46">
        <v>95</v>
      </c>
      <c r="O170" s="46">
        <v>95.4</v>
      </c>
      <c r="P170" s="46">
        <v>96</v>
      </c>
    </row>
    <row r="171" spans="1:16" ht="15.75" x14ac:dyDescent="0.25">
      <c r="A171" s="12" t="s">
        <v>112</v>
      </c>
      <c r="B171" s="90" t="s">
        <v>113</v>
      </c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</row>
    <row r="172" spans="1:16" ht="52.5" customHeight="1" x14ac:dyDescent="0.25">
      <c r="A172" s="12"/>
      <c r="B172" s="96" t="s">
        <v>183</v>
      </c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</row>
    <row r="173" spans="1:16" ht="94.5" x14ac:dyDescent="0.25">
      <c r="A173" s="91" t="s">
        <v>114</v>
      </c>
      <c r="B173" s="4" t="s">
        <v>167</v>
      </c>
      <c r="C173" s="3"/>
      <c r="D173" s="14"/>
      <c r="E173" s="12"/>
      <c r="F173" s="12"/>
      <c r="G173" s="6"/>
      <c r="H173" s="6"/>
      <c r="I173" s="6"/>
      <c r="J173" s="6"/>
      <c r="K173" s="12"/>
      <c r="L173" s="12"/>
      <c r="M173" s="6"/>
      <c r="N173" s="6"/>
      <c r="O173" s="6"/>
      <c r="P173" s="12"/>
    </row>
    <row r="174" spans="1:16" ht="31.5" x14ac:dyDescent="0.25">
      <c r="A174" s="91"/>
      <c r="B174" s="5" t="s">
        <v>20</v>
      </c>
      <c r="C174" s="94" t="s">
        <v>106</v>
      </c>
      <c r="D174" s="112">
        <v>23</v>
      </c>
      <c r="E174" s="44">
        <v>23</v>
      </c>
      <c r="F174" s="44">
        <v>24</v>
      </c>
      <c r="G174" s="44">
        <v>25</v>
      </c>
      <c r="H174" s="44">
        <v>26</v>
      </c>
      <c r="I174" s="44">
        <v>26</v>
      </c>
      <c r="J174" s="44">
        <v>26</v>
      </c>
      <c r="K174" s="44">
        <v>27</v>
      </c>
      <c r="L174" s="44">
        <v>27</v>
      </c>
      <c r="M174" s="44">
        <v>28</v>
      </c>
      <c r="N174" s="44">
        <v>28</v>
      </c>
      <c r="O174" s="44">
        <v>29</v>
      </c>
      <c r="P174" s="44">
        <v>29</v>
      </c>
    </row>
    <row r="175" spans="1:16" ht="15.75" x14ac:dyDescent="0.25">
      <c r="A175" s="91"/>
      <c r="B175" s="5" t="s">
        <v>21</v>
      </c>
      <c r="C175" s="94"/>
      <c r="D175" s="112"/>
      <c r="E175" s="44">
        <v>24</v>
      </c>
      <c r="F175" s="44">
        <v>25</v>
      </c>
      <c r="G175" s="44">
        <v>26</v>
      </c>
      <c r="H175" s="44">
        <v>27</v>
      </c>
      <c r="I175" s="44">
        <v>27</v>
      </c>
      <c r="J175" s="44">
        <v>27</v>
      </c>
      <c r="K175" s="44">
        <v>28</v>
      </c>
      <c r="L175" s="44">
        <v>28</v>
      </c>
      <c r="M175" s="44">
        <v>29</v>
      </c>
      <c r="N175" s="44">
        <v>29</v>
      </c>
      <c r="O175" s="44">
        <v>30</v>
      </c>
      <c r="P175" s="44">
        <v>30</v>
      </c>
    </row>
    <row r="176" spans="1:16" ht="15.75" x14ac:dyDescent="0.25">
      <c r="A176" s="91"/>
      <c r="B176" s="5" t="s">
        <v>22</v>
      </c>
      <c r="C176" s="94"/>
      <c r="D176" s="112"/>
      <c r="E176" s="44">
        <v>25</v>
      </c>
      <c r="F176" s="44">
        <v>26</v>
      </c>
      <c r="G176" s="44">
        <v>27</v>
      </c>
      <c r="H176" s="44">
        <v>28</v>
      </c>
      <c r="I176" s="44">
        <v>28</v>
      </c>
      <c r="J176" s="44">
        <v>28</v>
      </c>
      <c r="K176" s="44">
        <v>29</v>
      </c>
      <c r="L176" s="44">
        <v>30</v>
      </c>
      <c r="M176" s="44">
        <v>30</v>
      </c>
      <c r="N176" s="44">
        <v>30</v>
      </c>
      <c r="O176" s="44">
        <v>31</v>
      </c>
      <c r="P176" s="44">
        <v>31</v>
      </c>
    </row>
    <row r="177" spans="1:16" ht="78.75" x14ac:dyDescent="0.25">
      <c r="A177" s="91" t="s">
        <v>115</v>
      </c>
      <c r="B177" s="4" t="s">
        <v>168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ht="31.5" x14ac:dyDescent="0.25">
      <c r="A178" s="91"/>
      <c r="B178" s="5" t="s">
        <v>20</v>
      </c>
      <c r="C178" s="94" t="s">
        <v>106</v>
      </c>
      <c r="D178" s="112">
        <v>19</v>
      </c>
      <c r="E178" s="44">
        <v>19</v>
      </c>
      <c r="F178" s="44">
        <v>20</v>
      </c>
      <c r="G178" s="44">
        <v>21</v>
      </c>
      <c r="H178" s="44">
        <v>22</v>
      </c>
      <c r="I178" s="44">
        <v>23</v>
      </c>
      <c r="J178" s="44">
        <v>24</v>
      </c>
      <c r="K178" s="44">
        <v>24</v>
      </c>
      <c r="L178" s="44">
        <v>25</v>
      </c>
      <c r="M178" s="44">
        <v>25</v>
      </c>
      <c r="N178" s="44">
        <v>26</v>
      </c>
      <c r="O178" s="44">
        <v>26</v>
      </c>
      <c r="P178" s="44">
        <v>27</v>
      </c>
    </row>
    <row r="179" spans="1:16" ht="15.75" x14ac:dyDescent="0.25">
      <c r="A179" s="91"/>
      <c r="B179" s="5" t="s">
        <v>21</v>
      </c>
      <c r="C179" s="94"/>
      <c r="D179" s="112"/>
      <c r="E179" s="44">
        <v>20</v>
      </c>
      <c r="F179" s="44">
        <v>21</v>
      </c>
      <c r="G179" s="44">
        <v>22</v>
      </c>
      <c r="H179" s="44">
        <v>23</v>
      </c>
      <c r="I179" s="44">
        <v>24</v>
      </c>
      <c r="J179" s="44">
        <v>25</v>
      </c>
      <c r="K179" s="44">
        <v>25</v>
      </c>
      <c r="L179" s="44">
        <v>26</v>
      </c>
      <c r="M179" s="44">
        <v>26</v>
      </c>
      <c r="N179" s="44">
        <v>27</v>
      </c>
      <c r="O179" s="44">
        <v>27</v>
      </c>
      <c r="P179" s="44">
        <v>28</v>
      </c>
    </row>
    <row r="180" spans="1:16" ht="15.75" x14ac:dyDescent="0.25">
      <c r="A180" s="91"/>
      <c r="B180" s="5" t="s">
        <v>22</v>
      </c>
      <c r="C180" s="94"/>
      <c r="D180" s="112"/>
      <c r="E180" s="44">
        <v>21</v>
      </c>
      <c r="F180" s="44">
        <v>22</v>
      </c>
      <c r="G180" s="44">
        <v>23</v>
      </c>
      <c r="H180" s="44">
        <v>24</v>
      </c>
      <c r="I180" s="44">
        <v>25</v>
      </c>
      <c r="J180" s="44">
        <v>26</v>
      </c>
      <c r="K180" s="44">
        <v>26</v>
      </c>
      <c r="L180" s="44">
        <v>27</v>
      </c>
      <c r="M180" s="44">
        <v>27</v>
      </c>
      <c r="N180" s="44">
        <v>28</v>
      </c>
      <c r="O180" s="44">
        <v>28</v>
      </c>
      <c r="P180" s="44">
        <v>29</v>
      </c>
    </row>
    <row r="181" spans="1:16" ht="15.75" x14ac:dyDescent="0.25">
      <c r="A181" s="12" t="s">
        <v>116</v>
      </c>
      <c r="B181" s="90" t="s">
        <v>117</v>
      </c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</row>
    <row r="182" spans="1:16" ht="63" customHeight="1" x14ac:dyDescent="0.25">
      <c r="A182" s="12"/>
      <c r="B182" s="96" t="s">
        <v>184</v>
      </c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</row>
    <row r="183" spans="1:16" ht="141.75" x14ac:dyDescent="0.25">
      <c r="A183" s="91" t="s">
        <v>118</v>
      </c>
      <c r="B183" s="4" t="s">
        <v>162</v>
      </c>
      <c r="C183" s="3"/>
      <c r="D183" s="14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</row>
    <row r="184" spans="1:16" ht="31.5" x14ac:dyDescent="0.25">
      <c r="A184" s="91"/>
      <c r="B184" s="5" t="s">
        <v>20</v>
      </c>
      <c r="C184" s="94" t="s">
        <v>106</v>
      </c>
      <c r="D184" s="118">
        <v>3</v>
      </c>
      <c r="E184" s="47">
        <v>5</v>
      </c>
      <c r="F184" s="47">
        <v>6</v>
      </c>
      <c r="G184" s="47">
        <v>7</v>
      </c>
      <c r="H184" s="47">
        <v>9</v>
      </c>
      <c r="I184" s="47">
        <v>11</v>
      </c>
      <c r="J184" s="47">
        <v>14</v>
      </c>
      <c r="K184" s="47">
        <v>14</v>
      </c>
      <c r="L184" s="47">
        <v>14</v>
      </c>
      <c r="M184" s="47">
        <v>15</v>
      </c>
      <c r="N184" s="47">
        <v>15</v>
      </c>
      <c r="O184" s="47">
        <v>16</v>
      </c>
      <c r="P184" s="47">
        <v>16</v>
      </c>
    </row>
    <row r="185" spans="1:16" ht="15.75" x14ac:dyDescent="0.25">
      <c r="A185" s="91"/>
      <c r="B185" s="5" t="s">
        <v>21</v>
      </c>
      <c r="C185" s="94"/>
      <c r="D185" s="118"/>
      <c r="E185" s="47">
        <v>6</v>
      </c>
      <c r="F185" s="47">
        <v>7</v>
      </c>
      <c r="G185" s="47">
        <v>8</v>
      </c>
      <c r="H185" s="47">
        <v>10</v>
      </c>
      <c r="I185" s="47">
        <v>12</v>
      </c>
      <c r="J185" s="47">
        <v>14</v>
      </c>
      <c r="K185" s="47">
        <v>14</v>
      </c>
      <c r="L185" s="47">
        <v>14</v>
      </c>
      <c r="M185" s="47">
        <v>15</v>
      </c>
      <c r="N185" s="47">
        <v>15</v>
      </c>
      <c r="O185" s="47">
        <v>17</v>
      </c>
      <c r="P185" s="47">
        <v>17</v>
      </c>
    </row>
    <row r="186" spans="1:16" ht="15.75" x14ac:dyDescent="0.25">
      <c r="A186" s="91"/>
      <c r="B186" s="5" t="s">
        <v>22</v>
      </c>
      <c r="C186" s="94"/>
      <c r="D186" s="118"/>
      <c r="E186" s="47">
        <v>7</v>
      </c>
      <c r="F186" s="47">
        <v>8</v>
      </c>
      <c r="G186" s="47">
        <v>9</v>
      </c>
      <c r="H186" s="47">
        <v>11</v>
      </c>
      <c r="I186" s="47">
        <v>13</v>
      </c>
      <c r="J186" s="47">
        <v>15</v>
      </c>
      <c r="K186" s="47">
        <v>14</v>
      </c>
      <c r="L186" s="47">
        <v>14</v>
      </c>
      <c r="M186" s="47">
        <v>15</v>
      </c>
      <c r="N186" s="47">
        <v>16</v>
      </c>
      <c r="O186" s="47">
        <v>18</v>
      </c>
      <c r="P186" s="47">
        <v>18</v>
      </c>
    </row>
    <row r="187" spans="1:16" ht="47.25" x14ac:dyDescent="0.25">
      <c r="A187" s="91" t="s">
        <v>119</v>
      </c>
      <c r="B187" s="4" t="s">
        <v>120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ht="31.5" x14ac:dyDescent="0.25">
      <c r="A188" s="91"/>
      <c r="B188" s="5" t="s">
        <v>20</v>
      </c>
      <c r="C188" s="94" t="s">
        <v>45</v>
      </c>
      <c r="D188" s="112">
        <v>65.8</v>
      </c>
      <c r="E188" s="48">
        <v>66.2</v>
      </c>
      <c r="F188" s="48">
        <v>66.900000000000006</v>
      </c>
      <c r="G188" s="48">
        <v>72.400000000000006</v>
      </c>
      <c r="H188" s="48">
        <v>72.8</v>
      </c>
      <c r="I188" s="48">
        <v>73.5</v>
      </c>
      <c r="J188" s="48">
        <v>74.2</v>
      </c>
      <c r="K188" s="48">
        <v>75.599999999999994</v>
      </c>
      <c r="L188" s="48">
        <v>76.2</v>
      </c>
      <c r="M188" s="48">
        <v>77.599999999999994</v>
      </c>
      <c r="N188" s="48">
        <v>78.099999999999994</v>
      </c>
      <c r="O188" s="48">
        <v>79.2</v>
      </c>
      <c r="P188" s="48">
        <v>80.400000000000006</v>
      </c>
    </row>
    <row r="189" spans="1:16" ht="15.75" x14ac:dyDescent="0.25">
      <c r="A189" s="91"/>
      <c r="B189" s="5" t="s">
        <v>21</v>
      </c>
      <c r="C189" s="94"/>
      <c r="D189" s="112"/>
      <c r="E189" s="48">
        <v>66.5</v>
      </c>
      <c r="F189" s="48">
        <v>67.400000000000006</v>
      </c>
      <c r="G189" s="48">
        <v>72.8</v>
      </c>
      <c r="H189" s="48">
        <v>73.5</v>
      </c>
      <c r="I189" s="48">
        <v>74.400000000000006</v>
      </c>
      <c r="J189" s="48">
        <v>75.099999999999994</v>
      </c>
      <c r="K189" s="48">
        <v>76.2</v>
      </c>
      <c r="L189" s="48">
        <v>77</v>
      </c>
      <c r="M189" s="48">
        <v>78.400000000000006</v>
      </c>
      <c r="N189" s="48">
        <v>78.7</v>
      </c>
      <c r="O189" s="48">
        <v>80.099999999999994</v>
      </c>
      <c r="P189" s="48">
        <v>81.2</v>
      </c>
    </row>
    <row r="190" spans="1:16" ht="15.75" x14ac:dyDescent="0.25">
      <c r="A190" s="91"/>
      <c r="B190" s="5" t="s">
        <v>22</v>
      </c>
      <c r="C190" s="94"/>
      <c r="D190" s="112"/>
      <c r="E190" s="48">
        <v>67.099999999999994</v>
      </c>
      <c r="F190" s="48">
        <v>67.900000000000006</v>
      </c>
      <c r="G190" s="48">
        <v>73.400000000000006</v>
      </c>
      <c r="H190" s="48">
        <v>74.2</v>
      </c>
      <c r="I190" s="48">
        <v>74.2</v>
      </c>
      <c r="J190" s="48">
        <v>76</v>
      </c>
      <c r="K190" s="48">
        <v>77.3</v>
      </c>
      <c r="L190" s="48">
        <v>77.900000000000006</v>
      </c>
      <c r="M190" s="48">
        <v>78.900000000000006</v>
      </c>
      <c r="N190" s="48">
        <v>79.2</v>
      </c>
      <c r="O190" s="48">
        <v>80.900000000000006</v>
      </c>
      <c r="P190" s="48">
        <v>82.5</v>
      </c>
    </row>
    <row r="191" spans="1:16" ht="63" x14ac:dyDescent="0.25">
      <c r="A191" s="91" t="s">
        <v>121</v>
      </c>
      <c r="B191" s="4" t="s">
        <v>122</v>
      </c>
      <c r="C191" s="3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</row>
    <row r="192" spans="1:16" ht="31.5" x14ac:dyDescent="0.25">
      <c r="A192" s="91"/>
      <c r="B192" s="5" t="s">
        <v>20</v>
      </c>
      <c r="C192" s="94" t="s">
        <v>23</v>
      </c>
      <c r="D192" s="112">
        <v>65.8</v>
      </c>
      <c r="E192" s="49">
        <v>66.099999999999994</v>
      </c>
      <c r="F192" s="50">
        <v>67.2</v>
      </c>
      <c r="G192" s="50">
        <v>68.400000000000006</v>
      </c>
      <c r="H192" s="50">
        <v>69.5</v>
      </c>
      <c r="I192" s="50">
        <v>72.3</v>
      </c>
      <c r="J192" s="50">
        <v>74.2</v>
      </c>
      <c r="K192" s="50">
        <v>75.599999999999994</v>
      </c>
      <c r="L192" s="50">
        <v>76.8</v>
      </c>
      <c r="M192" s="50">
        <v>77.5</v>
      </c>
      <c r="N192" s="50">
        <v>78.400000000000006</v>
      </c>
      <c r="O192" s="50">
        <v>79.3</v>
      </c>
      <c r="P192" s="50">
        <v>80.400000000000006</v>
      </c>
    </row>
    <row r="193" spans="1:16" ht="15.75" x14ac:dyDescent="0.25">
      <c r="A193" s="91"/>
      <c r="B193" s="5" t="s">
        <v>21</v>
      </c>
      <c r="C193" s="94"/>
      <c r="D193" s="112"/>
      <c r="E193" s="51">
        <v>66.7</v>
      </c>
      <c r="F193" s="50">
        <v>68</v>
      </c>
      <c r="G193" s="50">
        <v>69.2</v>
      </c>
      <c r="H193" s="50">
        <v>70.8</v>
      </c>
      <c r="I193" s="50">
        <v>73.2</v>
      </c>
      <c r="J193" s="50">
        <v>75.099999999999994</v>
      </c>
      <c r="K193" s="50">
        <v>76.8</v>
      </c>
      <c r="L193" s="50">
        <v>77.400000000000006</v>
      </c>
      <c r="M193" s="50">
        <v>78.599999999999994</v>
      </c>
      <c r="N193" s="50">
        <v>79.3</v>
      </c>
      <c r="O193" s="50">
        <v>80.400000000000006</v>
      </c>
      <c r="P193" s="50">
        <v>81.099999999999994</v>
      </c>
    </row>
    <row r="194" spans="1:16" ht="15.75" x14ac:dyDescent="0.25">
      <c r="A194" s="91"/>
      <c r="B194" s="5" t="s">
        <v>22</v>
      </c>
      <c r="C194" s="94"/>
      <c r="D194" s="112"/>
      <c r="E194" s="52">
        <v>67.2</v>
      </c>
      <c r="F194" s="53">
        <v>68.900000000000006</v>
      </c>
      <c r="G194" s="53">
        <v>70.099999999999994</v>
      </c>
      <c r="H194" s="53">
        <v>71.599999999999994</v>
      </c>
      <c r="I194" s="53">
        <v>74.5</v>
      </c>
      <c r="J194" s="53">
        <v>76</v>
      </c>
      <c r="K194" s="53">
        <v>78</v>
      </c>
      <c r="L194" s="53">
        <v>78.2</v>
      </c>
      <c r="M194" s="53">
        <v>79.2</v>
      </c>
      <c r="N194" s="53">
        <v>80.099999999999994</v>
      </c>
      <c r="O194" s="53">
        <v>82.5</v>
      </c>
      <c r="P194" s="53">
        <v>82.4</v>
      </c>
    </row>
    <row r="195" spans="1:16" ht="15.75" x14ac:dyDescent="0.25">
      <c r="A195" s="12" t="s">
        <v>123</v>
      </c>
      <c r="B195" s="90" t="s">
        <v>124</v>
      </c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</row>
    <row r="196" spans="1:16" ht="98.25" customHeight="1" x14ac:dyDescent="0.25">
      <c r="A196" s="12"/>
      <c r="B196" s="96" t="s">
        <v>185</v>
      </c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</row>
    <row r="197" spans="1:16" ht="81" customHeight="1" x14ac:dyDescent="0.25">
      <c r="A197" s="91" t="s">
        <v>125</v>
      </c>
      <c r="B197" s="4" t="s">
        <v>126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ht="31.5" x14ac:dyDescent="0.25">
      <c r="A198" s="91"/>
      <c r="B198" s="5" t="s">
        <v>20</v>
      </c>
      <c r="C198" s="116" t="s">
        <v>36</v>
      </c>
      <c r="D198" s="117">
        <v>2</v>
      </c>
      <c r="E198" s="15">
        <v>2</v>
      </c>
      <c r="F198" s="15">
        <v>2</v>
      </c>
      <c r="G198" s="15">
        <v>2</v>
      </c>
      <c r="H198" s="15">
        <v>2</v>
      </c>
      <c r="I198" s="15">
        <v>2</v>
      </c>
      <c r="J198" s="15">
        <v>2</v>
      </c>
      <c r="K198" s="15">
        <v>1</v>
      </c>
      <c r="L198" s="15">
        <v>1</v>
      </c>
      <c r="M198" s="15">
        <v>1</v>
      </c>
      <c r="N198" s="15">
        <v>1</v>
      </c>
      <c r="O198" s="15">
        <v>1</v>
      </c>
      <c r="P198" s="15">
        <v>1</v>
      </c>
    </row>
    <row r="199" spans="1:16" ht="15.75" x14ac:dyDescent="0.25">
      <c r="A199" s="91"/>
      <c r="B199" s="5" t="s">
        <v>21</v>
      </c>
      <c r="C199" s="116"/>
      <c r="D199" s="117"/>
      <c r="E199" s="15">
        <v>2</v>
      </c>
      <c r="F199" s="15">
        <v>2</v>
      </c>
      <c r="G199" s="15">
        <v>1</v>
      </c>
      <c r="H199" s="15">
        <v>1</v>
      </c>
      <c r="I199" s="15">
        <v>1</v>
      </c>
      <c r="J199" s="15">
        <v>1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</row>
    <row r="200" spans="1:16" ht="15.75" x14ac:dyDescent="0.25">
      <c r="A200" s="91"/>
      <c r="B200" s="5" t="s">
        <v>22</v>
      </c>
      <c r="C200" s="116"/>
      <c r="D200" s="117"/>
      <c r="E200" s="15">
        <v>1</v>
      </c>
      <c r="F200" s="15">
        <v>1</v>
      </c>
      <c r="G200" s="15">
        <v>1</v>
      </c>
      <c r="H200" s="15">
        <v>1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</row>
    <row r="201" spans="1:16" ht="78.75" x14ac:dyDescent="0.25">
      <c r="A201" s="91" t="s">
        <v>127</v>
      </c>
      <c r="B201" s="4" t="s">
        <v>129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ht="31.5" x14ac:dyDescent="0.25">
      <c r="A202" s="91"/>
      <c r="B202" s="5" t="s">
        <v>20</v>
      </c>
      <c r="C202" s="116" t="s">
        <v>36</v>
      </c>
      <c r="D202" s="117">
        <v>1</v>
      </c>
      <c r="E202" s="89">
        <v>4</v>
      </c>
      <c r="F202" s="89">
        <v>4</v>
      </c>
      <c r="G202" s="89">
        <v>3</v>
      </c>
      <c r="H202" s="89">
        <v>3</v>
      </c>
      <c r="I202" s="89">
        <v>3</v>
      </c>
      <c r="J202" s="89">
        <v>2</v>
      </c>
      <c r="K202" s="89">
        <v>2</v>
      </c>
      <c r="L202" s="89">
        <v>2</v>
      </c>
      <c r="M202" s="89">
        <v>1</v>
      </c>
      <c r="N202" s="89">
        <v>1</v>
      </c>
      <c r="O202" s="89">
        <v>0</v>
      </c>
      <c r="P202" s="89">
        <v>0</v>
      </c>
    </row>
    <row r="203" spans="1:16" ht="15.75" x14ac:dyDescent="0.25">
      <c r="A203" s="91"/>
      <c r="B203" s="5" t="s">
        <v>21</v>
      </c>
      <c r="C203" s="116"/>
      <c r="D203" s="117"/>
      <c r="E203" s="89">
        <v>3</v>
      </c>
      <c r="F203" s="89">
        <v>3</v>
      </c>
      <c r="G203" s="89">
        <v>2</v>
      </c>
      <c r="H203" s="89">
        <v>2</v>
      </c>
      <c r="I203" s="89">
        <v>2</v>
      </c>
      <c r="J203" s="89">
        <v>1</v>
      </c>
      <c r="K203" s="89">
        <v>1</v>
      </c>
      <c r="L203" s="89">
        <v>1</v>
      </c>
      <c r="M203" s="89">
        <v>0</v>
      </c>
      <c r="N203" s="89">
        <v>0</v>
      </c>
      <c r="O203" s="89">
        <v>0</v>
      </c>
      <c r="P203" s="89">
        <v>0</v>
      </c>
    </row>
    <row r="204" spans="1:16" ht="15.75" x14ac:dyDescent="0.25">
      <c r="A204" s="91"/>
      <c r="B204" s="5" t="s">
        <v>22</v>
      </c>
      <c r="C204" s="116"/>
      <c r="D204" s="117"/>
      <c r="E204" s="89">
        <v>2</v>
      </c>
      <c r="F204" s="89">
        <v>2</v>
      </c>
      <c r="G204" s="89">
        <v>1</v>
      </c>
      <c r="H204" s="89">
        <v>1</v>
      </c>
      <c r="I204" s="89">
        <v>1</v>
      </c>
      <c r="J204" s="89">
        <v>0</v>
      </c>
      <c r="K204" s="89">
        <v>0</v>
      </c>
      <c r="L204" s="89">
        <v>0</v>
      </c>
      <c r="M204" s="89">
        <v>0</v>
      </c>
      <c r="N204" s="89">
        <v>0</v>
      </c>
      <c r="O204" s="89">
        <v>0</v>
      </c>
      <c r="P204" s="89">
        <v>0</v>
      </c>
    </row>
    <row r="205" spans="1:16" ht="141.75" x14ac:dyDescent="0.25">
      <c r="A205" s="91" t="s">
        <v>128</v>
      </c>
      <c r="B205" s="4" t="s">
        <v>130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ht="31.5" x14ac:dyDescent="0.25">
      <c r="A206" s="91"/>
      <c r="B206" s="5" t="s">
        <v>20</v>
      </c>
      <c r="C206" s="94" t="s">
        <v>23</v>
      </c>
      <c r="D206" s="112">
        <v>52.6</v>
      </c>
      <c r="E206" s="9">
        <v>52.6</v>
      </c>
      <c r="F206" s="9">
        <v>57.9</v>
      </c>
      <c r="G206" s="9">
        <v>63.2</v>
      </c>
      <c r="H206" s="9">
        <v>63.2</v>
      </c>
      <c r="I206" s="9">
        <v>63.2</v>
      </c>
      <c r="J206" s="9">
        <v>63.2</v>
      </c>
      <c r="K206" s="9">
        <v>63.2</v>
      </c>
      <c r="L206" s="9">
        <v>65</v>
      </c>
      <c r="M206" s="9">
        <v>65</v>
      </c>
      <c r="N206" s="9">
        <v>65</v>
      </c>
      <c r="O206" s="9">
        <v>66.7</v>
      </c>
      <c r="P206" s="9">
        <v>66.7</v>
      </c>
    </row>
    <row r="207" spans="1:16" ht="15.75" x14ac:dyDescent="0.25">
      <c r="A207" s="91"/>
      <c r="B207" s="5" t="s">
        <v>21</v>
      </c>
      <c r="C207" s="94"/>
      <c r="D207" s="112"/>
      <c r="E207" s="9">
        <v>57.89</v>
      </c>
      <c r="F207" s="9">
        <v>63.2</v>
      </c>
      <c r="G207" s="9">
        <v>63.2</v>
      </c>
      <c r="H207" s="9">
        <v>63.2</v>
      </c>
      <c r="I207" s="9">
        <v>65</v>
      </c>
      <c r="J207" s="9">
        <v>65</v>
      </c>
      <c r="K207" s="9">
        <v>65</v>
      </c>
      <c r="L207" s="9">
        <v>66.7</v>
      </c>
      <c r="M207" s="9">
        <v>66.7</v>
      </c>
      <c r="N207" s="9">
        <v>66.7</v>
      </c>
      <c r="O207" s="9">
        <v>68.2</v>
      </c>
      <c r="P207" s="9">
        <v>68.2</v>
      </c>
    </row>
    <row r="208" spans="1:16" ht="15.75" x14ac:dyDescent="0.25">
      <c r="A208" s="91"/>
      <c r="B208" s="5" t="s">
        <v>22</v>
      </c>
      <c r="C208" s="94"/>
      <c r="D208" s="112"/>
      <c r="E208" s="9">
        <v>63.16</v>
      </c>
      <c r="F208" s="9">
        <v>63.2</v>
      </c>
      <c r="G208" s="9">
        <v>63.2</v>
      </c>
      <c r="H208" s="9">
        <v>65</v>
      </c>
      <c r="I208" s="9">
        <v>65</v>
      </c>
      <c r="J208" s="9">
        <v>66.7</v>
      </c>
      <c r="K208" s="9">
        <v>66.7</v>
      </c>
      <c r="L208" s="9">
        <v>66.7</v>
      </c>
      <c r="M208" s="9">
        <v>68.2</v>
      </c>
      <c r="N208" s="9">
        <v>68.2</v>
      </c>
      <c r="O208" s="9">
        <v>69.599999999999994</v>
      </c>
      <c r="P208" s="9">
        <v>69.599999999999994</v>
      </c>
    </row>
    <row r="209" spans="1:16" ht="15.75" x14ac:dyDescent="0.25">
      <c r="A209" s="11">
        <v>3</v>
      </c>
      <c r="B209" s="101" t="s">
        <v>131</v>
      </c>
      <c r="C209" s="101"/>
      <c r="D209" s="101"/>
      <c r="E209" s="101"/>
      <c r="F209" s="101"/>
      <c r="G209" s="101"/>
      <c r="H209" s="101"/>
      <c r="I209" s="101"/>
      <c r="J209" s="101"/>
      <c r="K209" s="101"/>
      <c r="L209" s="101"/>
      <c r="M209" s="101"/>
      <c r="N209" s="101"/>
      <c r="O209" s="101"/>
      <c r="P209" s="101"/>
    </row>
    <row r="210" spans="1:16" ht="15.75" x14ac:dyDescent="0.25">
      <c r="A210" s="12" t="s">
        <v>132</v>
      </c>
      <c r="B210" s="90" t="s">
        <v>187</v>
      </c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</row>
    <row r="211" spans="1:16" ht="66" customHeight="1" x14ac:dyDescent="0.25">
      <c r="A211" s="12"/>
      <c r="B211" s="96" t="s">
        <v>186</v>
      </c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</row>
    <row r="212" spans="1:16" ht="162.75" customHeight="1" x14ac:dyDescent="0.25">
      <c r="A212" s="91" t="s">
        <v>133</v>
      </c>
      <c r="B212" s="4" t="s">
        <v>134</v>
      </c>
      <c r="C212" s="3"/>
      <c r="D212" s="14"/>
      <c r="E212" s="12"/>
      <c r="F212" s="12"/>
      <c r="G212" s="6"/>
      <c r="H212" s="6"/>
      <c r="I212" s="6"/>
      <c r="J212" s="6"/>
      <c r="K212" s="12"/>
      <c r="L212" s="12"/>
      <c r="M212" s="6"/>
      <c r="N212" s="6"/>
      <c r="O212" s="6"/>
      <c r="P212" s="12"/>
    </row>
    <row r="213" spans="1:16" ht="31.5" x14ac:dyDescent="0.25">
      <c r="A213" s="91"/>
      <c r="B213" s="5" t="s">
        <v>20</v>
      </c>
      <c r="C213" s="94" t="s">
        <v>135</v>
      </c>
      <c r="D213" s="109">
        <v>19.5</v>
      </c>
      <c r="E213" s="59">
        <v>19.899999999999999</v>
      </c>
      <c r="F213" s="59">
        <v>21.2</v>
      </c>
      <c r="G213" s="59">
        <v>22.7</v>
      </c>
      <c r="H213" s="59">
        <v>24.1</v>
      </c>
      <c r="I213" s="59">
        <v>25.6</v>
      </c>
      <c r="J213" s="59">
        <v>27.2</v>
      </c>
      <c r="K213" s="60">
        <v>27.8</v>
      </c>
      <c r="L213" s="60">
        <v>28.4</v>
      </c>
      <c r="M213" s="60">
        <v>29</v>
      </c>
      <c r="N213" s="60">
        <v>29.7</v>
      </c>
      <c r="O213" s="60">
        <v>30.4</v>
      </c>
      <c r="P213" s="60">
        <v>31.2</v>
      </c>
    </row>
    <row r="214" spans="1:16" ht="15.75" x14ac:dyDescent="0.25">
      <c r="A214" s="91"/>
      <c r="B214" s="5" t="s">
        <v>21</v>
      </c>
      <c r="C214" s="94"/>
      <c r="D214" s="110"/>
      <c r="E214" s="59">
        <v>20.100000000000001</v>
      </c>
      <c r="F214" s="59">
        <v>21.7</v>
      </c>
      <c r="G214" s="59">
        <v>23.5</v>
      </c>
      <c r="H214" s="59">
        <v>24.9</v>
      </c>
      <c r="I214" s="59">
        <v>26.5</v>
      </c>
      <c r="J214" s="59">
        <v>28.2</v>
      </c>
      <c r="K214" s="61">
        <v>28.8</v>
      </c>
      <c r="L214" s="61">
        <v>29.5</v>
      </c>
      <c r="M214" s="61">
        <v>30.2</v>
      </c>
      <c r="N214" s="61">
        <v>30.9</v>
      </c>
      <c r="O214" s="61">
        <v>31.5</v>
      </c>
      <c r="P214" s="61">
        <v>32.1</v>
      </c>
    </row>
    <row r="215" spans="1:16" ht="15.75" x14ac:dyDescent="0.25">
      <c r="A215" s="91"/>
      <c r="B215" s="5" t="s">
        <v>22</v>
      </c>
      <c r="C215" s="94"/>
      <c r="D215" s="111"/>
      <c r="E215" s="59">
        <v>20.2</v>
      </c>
      <c r="F215" s="59">
        <v>21.8</v>
      </c>
      <c r="G215" s="59">
        <v>23.6</v>
      </c>
      <c r="H215" s="59">
        <v>25.1</v>
      </c>
      <c r="I215" s="59">
        <v>26.8</v>
      </c>
      <c r="J215" s="59">
        <v>28.5</v>
      </c>
      <c r="K215" s="61">
        <v>29.1</v>
      </c>
      <c r="L215" s="61">
        <v>29.8</v>
      </c>
      <c r="M215" s="61">
        <v>30.5</v>
      </c>
      <c r="N215" s="61">
        <v>31.3</v>
      </c>
      <c r="O215" s="61">
        <v>32.1</v>
      </c>
      <c r="P215" s="61">
        <v>32.9</v>
      </c>
    </row>
    <row r="216" spans="1:16" ht="84.75" customHeight="1" x14ac:dyDescent="0.25">
      <c r="A216" s="91" t="s">
        <v>136</v>
      </c>
      <c r="B216" s="4" t="s">
        <v>138</v>
      </c>
      <c r="C216" s="3"/>
      <c r="D216" s="14"/>
      <c r="E216" s="12"/>
      <c r="F216" s="12"/>
      <c r="G216" s="6"/>
      <c r="H216" s="6"/>
      <c r="I216" s="6"/>
      <c r="J216" s="6"/>
      <c r="K216" s="12"/>
      <c r="L216" s="12"/>
      <c r="M216" s="6"/>
      <c r="N216" s="6"/>
      <c r="O216" s="6"/>
      <c r="P216" s="12"/>
    </row>
    <row r="217" spans="1:16" ht="31.5" x14ac:dyDescent="0.25">
      <c r="A217" s="91"/>
      <c r="B217" s="5" t="s">
        <v>20</v>
      </c>
      <c r="C217" s="94" t="s">
        <v>45</v>
      </c>
      <c r="D217" s="113">
        <v>37</v>
      </c>
      <c r="E217" s="54">
        <v>37.200000000000003</v>
      </c>
      <c r="F217" s="54">
        <v>37.6</v>
      </c>
      <c r="G217" s="54">
        <v>38.1</v>
      </c>
      <c r="H217" s="54">
        <v>38.9</v>
      </c>
      <c r="I217" s="54">
        <v>39.4</v>
      </c>
      <c r="J217" s="54">
        <v>40.200000000000003</v>
      </c>
      <c r="K217" s="54">
        <v>40.700000000000003</v>
      </c>
      <c r="L217" s="54">
        <v>41.2</v>
      </c>
      <c r="M217" s="54">
        <v>41.8</v>
      </c>
      <c r="N217" s="54">
        <v>42.4</v>
      </c>
      <c r="O217" s="54">
        <v>43</v>
      </c>
      <c r="P217" s="54">
        <v>43.7</v>
      </c>
    </row>
    <row r="218" spans="1:16" ht="15.75" x14ac:dyDescent="0.25">
      <c r="A218" s="91"/>
      <c r="B218" s="5" t="s">
        <v>21</v>
      </c>
      <c r="C218" s="94"/>
      <c r="D218" s="114"/>
      <c r="E218" s="54">
        <v>37.4</v>
      </c>
      <c r="F218" s="54">
        <v>38.1</v>
      </c>
      <c r="G218" s="54">
        <v>38.799999999999997</v>
      </c>
      <c r="H218" s="54">
        <v>39.5</v>
      </c>
      <c r="I218" s="54">
        <v>40.299999999999997</v>
      </c>
      <c r="J218" s="54">
        <v>40.9</v>
      </c>
      <c r="K218" s="54">
        <v>41.6</v>
      </c>
      <c r="L218" s="54">
        <v>42.4</v>
      </c>
      <c r="M218" s="54">
        <v>43.1</v>
      </c>
      <c r="N218" s="54">
        <v>43.9</v>
      </c>
      <c r="O218" s="54">
        <v>44.6</v>
      </c>
      <c r="P218" s="54">
        <v>45.2</v>
      </c>
    </row>
    <row r="219" spans="1:16" ht="15.75" x14ac:dyDescent="0.25">
      <c r="A219" s="91"/>
      <c r="B219" s="5" t="s">
        <v>22</v>
      </c>
      <c r="C219" s="94"/>
      <c r="D219" s="115"/>
      <c r="E219" s="54">
        <v>37.6</v>
      </c>
      <c r="F219" s="54">
        <v>38.5</v>
      </c>
      <c r="G219" s="54">
        <v>39.200000000000003</v>
      </c>
      <c r="H219" s="54">
        <v>39.9</v>
      </c>
      <c r="I219" s="54">
        <v>40.799999999999997</v>
      </c>
      <c r="J219" s="54">
        <v>41.6</v>
      </c>
      <c r="K219" s="54">
        <v>42.4</v>
      </c>
      <c r="L219" s="54">
        <v>43</v>
      </c>
      <c r="M219" s="54">
        <v>43.6</v>
      </c>
      <c r="N219" s="54">
        <v>44.2</v>
      </c>
      <c r="O219" s="54">
        <v>44.8</v>
      </c>
      <c r="P219" s="54">
        <v>45.6</v>
      </c>
    </row>
    <row r="220" spans="1:16" ht="63" x14ac:dyDescent="0.25">
      <c r="A220" s="91" t="s">
        <v>137</v>
      </c>
      <c r="B220" s="4" t="s">
        <v>139</v>
      </c>
      <c r="C220" s="55"/>
      <c r="D220" s="55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</row>
    <row r="221" spans="1:16" ht="31.5" x14ac:dyDescent="0.25">
      <c r="A221" s="91"/>
      <c r="B221" s="5" t="s">
        <v>20</v>
      </c>
      <c r="C221" s="94" t="s">
        <v>106</v>
      </c>
      <c r="D221" s="102">
        <v>49</v>
      </c>
      <c r="E221" s="56">
        <v>48</v>
      </c>
      <c r="F221" s="56">
        <v>43</v>
      </c>
      <c r="G221" s="56">
        <v>39</v>
      </c>
      <c r="H221" s="56">
        <v>37</v>
      </c>
      <c r="I221" s="56">
        <v>36</v>
      </c>
      <c r="J221" s="56">
        <v>34</v>
      </c>
      <c r="K221" s="56">
        <v>30</v>
      </c>
      <c r="L221" s="56">
        <v>28</v>
      </c>
      <c r="M221" s="56">
        <v>25</v>
      </c>
      <c r="N221" s="56">
        <v>24</v>
      </c>
      <c r="O221" s="56">
        <v>23</v>
      </c>
      <c r="P221" s="56">
        <v>22</v>
      </c>
    </row>
    <row r="222" spans="1:16" ht="15.75" x14ac:dyDescent="0.25">
      <c r="A222" s="91"/>
      <c r="B222" s="5" t="s">
        <v>21</v>
      </c>
      <c r="C222" s="94"/>
      <c r="D222" s="103"/>
      <c r="E222" s="56">
        <v>45</v>
      </c>
      <c r="F222" s="56">
        <v>39</v>
      </c>
      <c r="G222" s="56">
        <v>37</v>
      </c>
      <c r="H222" s="56">
        <v>35</v>
      </c>
      <c r="I222" s="56">
        <v>33</v>
      </c>
      <c r="J222" s="56">
        <v>30</v>
      </c>
      <c r="K222" s="56">
        <v>27</v>
      </c>
      <c r="L222" s="56">
        <v>25</v>
      </c>
      <c r="M222" s="56">
        <v>23</v>
      </c>
      <c r="N222" s="56">
        <v>22</v>
      </c>
      <c r="O222" s="56">
        <v>21</v>
      </c>
      <c r="P222" s="56">
        <v>20</v>
      </c>
    </row>
    <row r="223" spans="1:16" ht="15.75" x14ac:dyDescent="0.25">
      <c r="A223" s="91"/>
      <c r="B223" s="5" t="s">
        <v>22</v>
      </c>
      <c r="C223" s="94"/>
      <c r="D223" s="104"/>
      <c r="E223" s="56">
        <v>43</v>
      </c>
      <c r="F223" s="56">
        <v>38</v>
      </c>
      <c r="G223" s="56">
        <v>36</v>
      </c>
      <c r="H223" s="56">
        <v>34</v>
      </c>
      <c r="I223" s="56">
        <v>31</v>
      </c>
      <c r="J223" s="56">
        <v>28</v>
      </c>
      <c r="K223" s="56">
        <v>26</v>
      </c>
      <c r="L223" s="56">
        <v>23</v>
      </c>
      <c r="M223" s="56">
        <v>21</v>
      </c>
      <c r="N223" s="56">
        <v>19</v>
      </c>
      <c r="O223" s="56">
        <v>17</v>
      </c>
      <c r="P223" s="56">
        <v>15</v>
      </c>
    </row>
    <row r="224" spans="1:16" ht="15.75" x14ac:dyDescent="0.25">
      <c r="A224" s="12" t="s">
        <v>169</v>
      </c>
      <c r="B224" s="90" t="s">
        <v>170</v>
      </c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</row>
    <row r="225" spans="1:16" ht="49.5" customHeight="1" x14ac:dyDescent="0.25">
      <c r="A225" s="12"/>
      <c r="B225" s="96" t="s">
        <v>188</v>
      </c>
      <c r="C225" s="96"/>
      <c r="D225" s="96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</row>
    <row r="226" spans="1:16" ht="78.75" x14ac:dyDescent="0.25">
      <c r="A226" s="91" t="s">
        <v>171</v>
      </c>
      <c r="B226" s="4" t="s">
        <v>142</v>
      </c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ht="31.5" x14ac:dyDescent="0.25">
      <c r="A227" s="91"/>
      <c r="B227" s="5" t="s">
        <v>20</v>
      </c>
      <c r="C227" s="94" t="s">
        <v>163</v>
      </c>
      <c r="D227" s="105">
        <v>1845</v>
      </c>
      <c r="E227" s="37">
        <v>1937</v>
      </c>
      <c r="F227" s="37">
        <v>2013</v>
      </c>
      <c r="G227" s="37">
        <v>2111</v>
      </c>
      <c r="H227" s="37">
        <v>2214</v>
      </c>
      <c r="I227" s="37">
        <v>2302</v>
      </c>
      <c r="J227" s="37">
        <v>2413</v>
      </c>
      <c r="K227" s="37">
        <v>2509</v>
      </c>
      <c r="L227" s="37">
        <v>2609</v>
      </c>
      <c r="M227" s="37">
        <v>2710</v>
      </c>
      <c r="N227" s="37">
        <v>2818</v>
      </c>
      <c r="O227" s="37">
        <v>2950</v>
      </c>
      <c r="P227" s="37">
        <v>3088</v>
      </c>
    </row>
    <row r="228" spans="1:16" ht="15.75" x14ac:dyDescent="0.25">
      <c r="A228" s="91"/>
      <c r="B228" s="5" t="s">
        <v>21</v>
      </c>
      <c r="C228" s="94"/>
      <c r="D228" s="105"/>
      <c r="E228" s="37">
        <v>1956</v>
      </c>
      <c r="F228" s="37">
        <v>2073</v>
      </c>
      <c r="G228" s="37">
        <v>2199</v>
      </c>
      <c r="H228" s="37">
        <v>2341</v>
      </c>
      <c r="I228" s="37">
        <v>2331</v>
      </c>
      <c r="J228" s="37">
        <v>2476</v>
      </c>
      <c r="K228" s="37">
        <v>2631</v>
      </c>
      <c r="L228" s="37">
        <v>2787</v>
      </c>
      <c r="M228" s="37">
        <v>2960</v>
      </c>
      <c r="N228" s="37">
        <v>3146</v>
      </c>
      <c r="O228" s="37">
        <v>3344</v>
      </c>
      <c r="P228" s="37">
        <v>3596</v>
      </c>
    </row>
    <row r="229" spans="1:16" ht="15.75" x14ac:dyDescent="0.25">
      <c r="A229" s="91"/>
      <c r="B229" s="5" t="s">
        <v>22</v>
      </c>
      <c r="C229" s="94"/>
      <c r="D229" s="105"/>
      <c r="E229" s="37">
        <v>1975</v>
      </c>
      <c r="F229" s="37">
        <v>2113</v>
      </c>
      <c r="G229" s="37">
        <v>2260</v>
      </c>
      <c r="H229" s="37">
        <v>2414</v>
      </c>
      <c r="I229" s="37">
        <v>2570</v>
      </c>
      <c r="J229" s="37">
        <v>2733</v>
      </c>
      <c r="K229" s="37">
        <v>2907</v>
      </c>
      <c r="L229" s="37">
        <v>3096</v>
      </c>
      <c r="M229" s="37">
        <v>3292</v>
      </c>
      <c r="N229" s="37">
        <v>3509</v>
      </c>
      <c r="O229" s="37">
        <v>3723</v>
      </c>
      <c r="P229" s="37">
        <v>3954</v>
      </c>
    </row>
    <row r="230" spans="1:16" ht="31.5" x14ac:dyDescent="0.25">
      <c r="A230" s="91" t="s">
        <v>172</v>
      </c>
      <c r="B230" s="4" t="s">
        <v>143</v>
      </c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ht="31.5" x14ac:dyDescent="0.25">
      <c r="A231" s="91"/>
      <c r="B231" s="5" t="s">
        <v>20</v>
      </c>
      <c r="C231" s="94" t="s">
        <v>106</v>
      </c>
      <c r="D231" s="106">
        <v>443</v>
      </c>
      <c r="E231" s="80">
        <v>444</v>
      </c>
      <c r="F231" s="80">
        <v>445</v>
      </c>
      <c r="G231" s="80">
        <v>445</v>
      </c>
      <c r="H231" s="80">
        <v>446</v>
      </c>
      <c r="I231" s="80">
        <v>446</v>
      </c>
      <c r="J231" s="80">
        <v>447</v>
      </c>
      <c r="K231" s="80">
        <v>447</v>
      </c>
      <c r="L231" s="80">
        <v>448</v>
      </c>
      <c r="M231" s="80">
        <v>449</v>
      </c>
      <c r="N231" s="80">
        <v>450</v>
      </c>
      <c r="O231" s="80">
        <v>450</v>
      </c>
      <c r="P231" s="80">
        <v>451</v>
      </c>
    </row>
    <row r="232" spans="1:16" ht="15.75" x14ac:dyDescent="0.25">
      <c r="A232" s="91"/>
      <c r="B232" s="5" t="s">
        <v>21</v>
      </c>
      <c r="C232" s="94"/>
      <c r="D232" s="107"/>
      <c r="E232" s="80">
        <v>445</v>
      </c>
      <c r="F232" s="80">
        <v>447</v>
      </c>
      <c r="G232" s="80">
        <v>448</v>
      </c>
      <c r="H232" s="80">
        <v>450</v>
      </c>
      <c r="I232" s="80">
        <v>451</v>
      </c>
      <c r="J232" s="80">
        <v>453</v>
      </c>
      <c r="K232" s="80">
        <v>454</v>
      </c>
      <c r="L232" s="80">
        <v>456</v>
      </c>
      <c r="M232" s="80">
        <v>458</v>
      </c>
      <c r="N232" s="80">
        <v>460</v>
      </c>
      <c r="O232" s="80">
        <v>461</v>
      </c>
      <c r="P232" s="80">
        <v>463</v>
      </c>
    </row>
    <row r="233" spans="1:16" ht="15.75" x14ac:dyDescent="0.25">
      <c r="A233" s="91"/>
      <c r="B233" s="5" t="s">
        <v>22</v>
      </c>
      <c r="C233" s="94"/>
      <c r="D233" s="108"/>
      <c r="E233" s="80">
        <v>446</v>
      </c>
      <c r="F233" s="80">
        <v>449</v>
      </c>
      <c r="G233" s="80">
        <v>451</v>
      </c>
      <c r="H233" s="80">
        <v>454</v>
      </c>
      <c r="I233" s="80">
        <v>456</v>
      </c>
      <c r="J233" s="80">
        <v>459</v>
      </c>
      <c r="K233" s="80">
        <v>461</v>
      </c>
      <c r="L233" s="80">
        <v>464</v>
      </c>
      <c r="M233" s="80">
        <v>467</v>
      </c>
      <c r="N233" s="80">
        <v>470</v>
      </c>
      <c r="O233" s="80">
        <v>472</v>
      </c>
      <c r="P233" s="80">
        <v>475</v>
      </c>
    </row>
    <row r="234" spans="1:16" ht="99.75" customHeight="1" x14ac:dyDescent="0.25">
      <c r="A234" s="91" t="s">
        <v>173</v>
      </c>
      <c r="B234" s="4" t="s">
        <v>164</v>
      </c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ht="31.5" x14ac:dyDescent="0.25">
      <c r="A235" s="91"/>
      <c r="B235" s="5" t="s">
        <v>20</v>
      </c>
      <c r="C235" s="94" t="s">
        <v>45</v>
      </c>
      <c r="D235" s="98">
        <v>15.2</v>
      </c>
      <c r="E235" s="79">
        <v>15.2</v>
      </c>
      <c r="F235" s="79">
        <v>15.3</v>
      </c>
      <c r="G235" s="79">
        <v>15.3</v>
      </c>
      <c r="H235" s="79">
        <v>15.4</v>
      </c>
      <c r="I235" s="79">
        <v>15.45</v>
      </c>
      <c r="J235" s="79">
        <v>15.5</v>
      </c>
      <c r="K235" s="79">
        <v>15.5</v>
      </c>
      <c r="L235" s="79">
        <v>16</v>
      </c>
      <c r="M235" s="79">
        <v>16.2</v>
      </c>
      <c r="N235" s="79">
        <v>16.3</v>
      </c>
      <c r="O235" s="79">
        <v>16.399999999999999</v>
      </c>
      <c r="P235" s="79">
        <v>16.5</v>
      </c>
    </row>
    <row r="236" spans="1:16" ht="15.75" x14ac:dyDescent="0.25">
      <c r="A236" s="91"/>
      <c r="B236" s="5" t="s">
        <v>21</v>
      </c>
      <c r="C236" s="94"/>
      <c r="D236" s="99"/>
      <c r="E236" s="79">
        <v>15.3</v>
      </c>
      <c r="F236" s="79">
        <v>15.4</v>
      </c>
      <c r="G236" s="79">
        <v>15.5</v>
      </c>
      <c r="H236" s="79">
        <v>15.6</v>
      </c>
      <c r="I236" s="79">
        <v>15.7</v>
      </c>
      <c r="J236" s="79">
        <v>15.8</v>
      </c>
      <c r="K236" s="79">
        <v>15.85</v>
      </c>
      <c r="L236" s="79">
        <v>16.45</v>
      </c>
      <c r="M236" s="79">
        <v>16.850000000000001</v>
      </c>
      <c r="N236" s="79">
        <v>17.25</v>
      </c>
      <c r="O236" s="79">
        <v>17.45</v>
      </c>
      <c r="P236" s="79">
        <v>17.649999999999999</v>
      </c>
    </row>
    <row r="237" spans="1:16" ht="15.75" x14ac:dyDescent="0.25">
      <c r="A237" s="91"/>
      <c r="B237" s="5" t="s">
        <v>22</v>
      </c>
      <c r="C237" s="94"/>
      <c r="D237" s="100"/>
      <c r="E237" s="79">
        <v>15.4</v>
      </c>
      <c r="F237" s="79">
        <v>15.5</v>
      </c>
      <c r="G237" s="79">
        <v>15.6</v>
      </c>
      <c r="H237" s="79">
        <v>15.7</v>
      </c>
      <c r="I237" s="79">
        <v>15.8</v>
      </c>
      <c r="J237" s="79">
        <v>15.9</v>
      </c>
      <c r="K237" s="79">
        <v>16</v>
      </c>
      <c r="L237" s="79">
        <v>16.7</v>
      </c>
      <c r="M237" s="79">
        <v>17.3</v>
      </c>
      <c r="N237" s="79">
        <v>17.8</v>
      </c>
      <c r="O237" s="79">
        <v>18.2</v>
      </c>
      <c r="P237" s="79">
        <v>18.5</v>
      </c>
    </row>
    <row r="238" spans="1:16" ht="15.75" x14ac:dyDescent="0.25">
      <c r="A238" s="12" t="s">
        <v>140</v>
      </c>
      <c r="B238" s="90" t="s">
        <v>174</v>
      </c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</row>
    <row r="239" spans="1:16" ht="34.5" customHeight="1" x14ac:dyDescent="0.25">
      <c r="A239" s="12"/>
      <c r="B239" s="96" t="s">
        <v>189</v>
      </c>
      <c r="C239" s="96"/>
      <c r="D239" s="96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</row>
    <row r="240" spans="1:16" ht="65.25" customHeight="1" x14ac:dyDescent="0.25">
      <c r="A240" s="91" t="s">
        <v>141</v>
      </c>
      <c r="B240" s="4" t="s">
        <v>153</v>
      </c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ht="31.5" x14ac:dyDescent="0.25">
      <c r="A241" s="91"/>
      <c r="B241" s="5" t="s">
        <v>20</v>
      </c>
      <c r="C241" s="94" t="s">
        <v>152</v>
      </c>
      <c r="D241" s="97">
        <v>92.1</v>
      </c>
      <c r="E241" s="6">
        <v>167.1</v>
      </c>
      <c r="F241" s="6">
        <v>45.6</v>
      </c>
      <c r="G241" s="6">
        <v>54.8</v>
      </c>
      <c r="H241" s="6">
        <v>70.599999999999994</v>
      </c>
      <c r="I241" s="6">
        <v>89.6</v>
      </c>
      <c r="J241" s="6">
        <v>101.5</v>
      </c>
      <c r="K241" s="6">
        <v>103.5</v>
      </c>
      <c r="L241" s="6">
        <v>104.5</v>
      </c>
      <c r="M241" s="6">
        <v>105.3</v>
      </c>
      <c r="N241" s="6">
        <v>106.2</v>
      </c>
      <c r="O241" s="6">
        <v>107.4</v>
      </c>
      <c r="P241" s="6">
        <v>108.5</v>
      </c>
    </row>
    <row r="242" spans="1:16" ht="15.75" x14ac:dyDescent="0.25">
      <c r="A242" s="91"/>
      <c r="B242" s="5" t="s">
        <v>21</v>
      </c>
      <c r="C242" s="94"/>
      <c r="D242" s="97"/>
      <c r="E242" s="6">
        <v>204.5</v>
      </c>
      <c r="F242" s="6">
        <v>50.8</v>
      </c>
      <c r="G242" s="6">
        <v>63.9</v>
      </c>
      <c r="H242" s="6">
        <v>77.3</v>
      </c>
      <c r="I242" s="6">
        <v>92.8</v>
      </c>
      <c r="J242" s="6">
        <v>102.3</v>
      </c>
      <c r="K242" s="6">
        <v>104.4</v>
      </c>
      <c r="L242" s="6">
        <v>105.3</v>
      </c>
      <c r="M242" s="6">
        <v>106.5</v>
      </c>
      <c r="N242" s="6">
        <v>107.4</v>
      </c>
      <c r="O242" s="6">
        <v>108.6</v>
      </c>
      <c r="P242" s="6">
        <v>109.8</v>
      </c>
    </row>
    <row r="243" spans="1:16" ht="15.75" x14ac:dyDescent="0.25">
      <c r="A243" s="91"/>
      <c r="B243" s="5" t="s">
        <v>22</v>
      </c>
      <c r="C243" s="94"/>
      <c r="D243" s="97"/>
      <c r="E243" s="6">
        <v>206.9</v>
      </c>
      <c r="F243" s="6">
        <v>52.4</v>
      </c>
      <c r="G243" s="6">
        <v>66.5</v>
      </c>
      <c r="H243" s="6">
        <v>80.5</v>
      </c>
      <c r="I243" s="6">
        <v>100.1</v>
      </c>
      <c r="J243" s="6">
        <v>103.4</v>
      </c>
      <c r="K243" s="6">
        <v>105.2</v>
      </c>
      <c r="L243" s="6">
        <v>106.4</v>
      </c>
      <c r="M243" s="6">
        <v>107.6</v>
      </c>
      <c r="N243" s="6">
        <v>108.7</v>
      </c>
      <c r="O243" s="6">
        <v>109.5</v>
      </c>
      <c r="P243" s="6">
        <v>110.3</v>
      </c>
    </row>
    <row r="244" spans="1:16" ht="15.75" x14ac:dyDescent="0.25">
      <c r="A244" s="11">
        <v>4</v>
      </c>
      <c r="B244" s="101" t="s">
        <v>144</v>
      </c>
      <c r="C244" s="101"/>
      <c r="D244" s="101"/>
      <c r="E244" s="101"/>
      <c r="F244" s="101"/>
      <c r="G244" s="101"/>
      <c r="H244" s="101"/>
      <c r="I244" s="101"/>
      <c r="J244" s="101"/>
      <c r="K244" s="101"/>
      <c r="L244" s="101"/>
      <c r="M244" s="101"/>
      <c r="N244" s="101"/>
      <c r="O244" s="101"/>
      <c r="P244" s="101"/>
    </row>
    <row r="245" spans="1:16" ht="15.75" x14ac:dyDescent="0.25">
      <c r="A245" s="12" t="s">
        <v>145</v>
      </c>
      <c r="B245" s="90" t="s">
        <v>190</v>
      </c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</row>
    <row r="246" spans="1:16" ht="81" customHeight="1" x14ac:dyDescent="0.25">
      <c r="A246" s="91" t="s">
        <v>191</v>
      </c>
      <c r="B246" s="4" t="s">
        <v>165</v>
      </c>
      <c r="C246" s="3"/>
      <c r="D246" s="14"/>
      <c r="E246" s="12"/>
      <c r="F246" s="12"/>
      <c r="G246" s="6"/>
      <c r="H246" s="6"/>
      <c r="I246" s="6"/>
      <c r="J246" s="6"/>
      <c r="K246" s="12"/>
      <c r="L246" s="12"/>
      <c r="M246" s="6"/>
      <c r="N246" s="6"/>
      <c r="O246" s="6"/>
      <c r="P246" s="12"/>
    </row>
    <row r="247" spans="1:16" ht="31.5" x14ac:dyDescent="0.25">
      <c r="A247" s="91"/>
      <c r="B247" s="5" t="s">
        <v>20</v>
      </c>
      <c r="C247" s="92" t="s">
        <v>45</v>
      </c>
      <c r="D247" s="93">
        <v>55</v>
      </c>
      <c r="E247" s="78">
        <v>55</v>
      </c>
      <c r="F247" s="78">
        <v>55</v>
      </c>
      <c r="G247" s="78">
        <v>55</v>
      </c>
      <c r="H247" s="78">
        <v>55</v>
      </c>
      <c r="I247" s="78">
        <v>57</v>
      </c>
      <c r="J247" s="78">
        <v>59</v>
      </c>
      <c r="K247" s="78">
        <v>60</v>
      </c>
      <c r="L247" s="78">
        <v>61</v>
      </c>
      <c r="M247" s="78">
        <v>63</v>
      </c>
      <c r="N247" s="78">
        <v>65</v>
      </c>
      <c r="O247" s="78">
        <v>67</v>
      </c>
      <c r="P247" s="78">
        <v>69</v>
      </c>
    </row>
    <row r="248" spans="1:16" ht="15.75" x14ac:dyDescent="0.25">
      <c r="A248" s="91"/>
      <c r="B248" s="5" t="s">
        <v>21</v>
      </c>
      <c r="C248" s="92"/>
      <c r="D248" s="93"/>
      <c r="E248" s="78">
        <v>55</v>
      </c>
      <c r="F248" s="78">
        <v>55</v>
      </c>
      <c r="G248" s="78">
        <v>55</v>
      </c>
      <c r="H248" s="78">
        <v>56</v>
      </c>
      <c r="I248" s="78">
        <v>58</v>
      </c>
      <c r="J248" s="78">
        <v>60</v>
      </c>
      <c r="K248" s="78">
        <v>61</v>
      </c>
      <c r="L248" s="78">
        <v>62</v>
      </c>
      <c r="M248" s="78">
        <v>64</v>
      </c>
      <c r="N248" s="78">
        <v>66</v>
      </c>
      <c r="O248" s="78">
        <v>68</v>
      </c>
      <c r="P248" s="78">
        <v>70</v>
      </c>
    </row>
    <row r="249" spans="1:16" ht="15.75" x14ac:dyDescent="0.25">
      <c r="A249" s="91"/>
      <c r="B249" s="5" t="s">
        <v>22</v>
      </c>
      <c r="C249" s="92"/>
      <c r="D249" s="93"/>
      <c r="E249" s="78">
        <v>56</v>
      </c>
      <c r="F249" s="78">
        <v>56</v>
      </c>
      <c r="G249" s="78">
        <v>56</v>
      </c>
      <c r="H249" s="78">
        <v>57</v>
      </c>
      <c r="I249" s="78">
        <v>59</v>
      </c>
      <c r="J249" s="78">
        <v>61</v>
      </c>
      <c r="K249" s="78">
        <v>62</v>
      </c>
      <c r="L249" s="78">
        <v>63</v>
      </c>
      <c r="M249" s="78">
        <v>65</v>
      </c>
      <c r="N249" s="78">
        <v>67</v>
      </c>
      <c r="O249" s="78">
        <v>69</v>
      </c>
      <c r="P249" s="78">
        <v>72</v>
      </c>
    </row>
    <row r="250" spans="1:16" ht="15.75" x14ac:dyDescent="0.25">
      <c r="A250" s="12" t="s">
        <v>146</v>
      </c>
      <c r="B250" s="90" t="s">
        <v>147</v>
      </c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</row>
    <row r="251" spans="1:16" ht="110.25" customHeight="1" x14ac:dyDescent="0.25">
      <c r="A251" s="91" t="s">
        <v>192</v>
      </c>
      <c r="B251" s="4" t="s">
        <v>150</v>
      </c>
      <c r="C251" s="3"/>
      <c r="D251" s="57"/>
      <c r="E251" s="12"/>
      <c r="F251" s="12"/>
      <c r="G251" s="6"/>
      <c r="H251" s="6"/>
      <c r="I251" s="6"/>
      <c r="J251" s="6"/>
      <c r="K251" s="12"/>
      <c r="L251" s="12"/>
      <c r="M251" s="6"/>
      <c r="N251" s="6"/>
      <c r="O251" s="6"/>
      <c r="P251" s="12"/>
    </row>
    <row r="252" spans="1:16" ht="31.5" x14ac:dyDescent="0.25">
      <c r="A252" s="91"/>
      <c r="B252" s="5" t="s">
        <v>20</v>
      </c>
      <c r="C252" s="94" t="s">
        <v>45</v>
      </c>
      <c r="D252" s="95">
        <v>1.47</v>
      </c>
      <c r="E252" s="58">
        <v>5</v>
      </c>
      <c r="F252" s="58">
        <v>1.3</v>
      </c>
      <c r="G252" s="58">
        <v>1.43</v>
      </c>
      <c r="H252" s="58">
        <v>1.48</v>
      </c>
      <c r="I252" s="58">
        <v>1.46</v>
      </c>
      <c r="J252" s="58">
        <v>1.49</v>
      </c>
      <c r="K252" s="58">
        <v>1.51</v>
      </c>
      <c r="L252" s="58">
        <v>1.48</v>
      </c>
      <c r="M252" s="58">
        <v>1.52</v>
      </c>
      <c r="N252" s="58">
        <v>1.55</v>
      </c>
      <c r="O252" s="58">
        <v>1.53</v>
      </c>
      <c r="P252" s="58">
        <v>1.55</v>
      </c>
    </row>
    <row r="253" spans="1:16" ht="15.75" x14ac:dyDescent="0.25">
      <c r="A253" s="91"/>
      <c r="B253" s="5" t="s">
        <v>21</v>
      </c>
      <c r="C253" s="94"/>
      <c r="D253" s="95"/>
      <c r="E253" s="58">
        <v>5.04</v>
      </c>
      <c r="F253" s="58">
        <v>1.35</v>
      </c>
      <c r="G253" s="58">
        <v>1.45</v>
      </c>
      <c r="H253" s="58">
        <v>1.49</v>
      </c>
      <c r="I253" s="58">
        <v>1.49</v>
      </c>
      <c r="J253" s="58">
        <v>1.5</v>
      </c>
      <c r="K253" s="58">
        <v>1.52</v>
      </c>
      <c r="L253" s="58">
        <v>1.52</v>
      </c>
      <c r="M253" s="58">
        <v>1.53</v>
      </c>
      <c r="N253" s="58">
        <v>1.56</v>
      </c>
      <c r="O253" s="58">
        <v>1.56</v>
      </c>
      <c r="P253" s="58">
        <v>1.57</v>
      </c>
    </row>
    <row r="254" spans="1:16" ht="15.75" x14ac:dyDescent="0.25">
      <c r="A254" s="91"/>
      <c r="B254" s="5" t="s">
        <v>22</v>
      </c>
      <c r="C254" s="94"/>
      <c r="D254" s="95"/>
      <c r="E254" s="58">
        <v>5.0599999999999996</v>
      </c>
      <c r="F254" s="58">
        <v>1.4</v>
      </c>
      <c r="G254" s="58">
        <v>1.47</v>
      </c>
      <c r="H254" s="58">
        <v>1.5</v>
      </c>
      <c r="I254" s="58">
        <v>1.5</v>
      </c>
      <c r="J254" s="58">
        <v>1.51</v>
      </c>
      <c r="K254" s="58">
        <v>1.53</v>
      </c>
      <c r="L254" s="58">
        <v>1.53</v>
      </c>
      <c r="M254" s="58">
        <v>1.55</v>
      </c>
      <c r="N254" s="58">
        <v>1.57</v>
      </c>
      <c r="O254" s="58">
        <v>1.57</v>
      </c>
      <c r="P254" s="58">
        <v>1.6</v>
      </c>
    </row>
  </sheetData>
  <mergeCells count="203">
    <mergeCell ref="A1:P1"/>
    <mergeCell ref="A3:A5"/>
    <mergeCell ref="B3:B5"/>
    <mergeCell ref="C3:P3"/>
    <mergeCell ref="C4:C5"/>
    <mergeCell ref="F4:P4"/>
    <mergeCell ref="A6:A22"/>
    <mergeCell ref="B6:P6"/>
    <mergeCell ref="C12:C14"/>
    <mergeCell ref="D12:D14"/>
    <mergeCell ref="E12:E14"/>
    <mergeCell ref="C16:C18"/>
    <mergeCell ref="D16:D18"/>
    <mergeCell ref="E16:E18"/>
    <mergeCell ref="C20:C22"/>
    <mergeCell ref="D20:D22"/>
    <mergeCell ref="E20:E22"/>
    <mergeCell ref="C8:C10"/>
    <mergeCell ref="D8:D10"/>
    <mergeCell ref="E8:E10"/>
    <mergeCell ref="B23:P23"/>
    <mergeCell ref="B24:P24"/>
    <mergeCell ref="B25:P25"/>
    <mergeCell ref="A26:A29"/>
    <mergeCell ref="C27:C29"/>
    <mergeCell ref="D27:D29"/>
    <mergeCell ref="A30:A33"/>
    <mergeCell ref="C31:C33"/>
    <mergeCell ref="D31:D33"/>
    <mergeCell ref="A34:A37"/>
    <mergeCell ref="C35:C37"/>
    <mergeCell ref="D35:D37"/>
    <mergeCell ref="A38:A41"/>
    <mergeCell ref="C39:C41"/>
    <mergeCell ref="D39:D41"/>
    <mergeCell ref="B42:P42"/>
    <mergeCell ref="B43:P43"/>
    <mergeCell ref="A44:A47"/>
    <mergeCell ref="C45:C47"/>
    <mergeCell ref="D45:D47"/>
    <mergeCell ref="A48:A51"/>
    <mergeCell ref="C49:C51"/>
    <mergeCell ref="D49:D51"/>
    <mergeCell ref="A52:A55"/>
    <mergeCell ref="C53:C55"/>
    <mergeCell ref="D53:D55"/>
    <mergeCell ref="A56:A59"/>
    <mergeCell ref="C57:C59"/>
    <mergeCell ref="D57:D59"/>
    <mergeCell ref="A60:A63"/>
    <mergeCell ref="C61:C63"/>
    <mergeCell ref="D61:D63"/>
    <mergeCell ref="A64:A67"/>
    <mergeCell ref="C65:C67"/>
    <mergeCell ref="D65:D67"/>
    <mergeCell ref="A68:A71"/>
    <mergeCell ref="C69:C71"/>
    <mergeCell ref="D69:D71"/>
    <mergeCell ref="B72:P72"/>
    <mergeCell ref="B73:P73"/>
    <mergeCell ref="A74:A77"/>
    <mergeCell ref="C75:C77"/>
    <mergeCell ref="D75:D77"/>
    <mergeCell ref="B78:P78"/>
    <mergeCell ref="B79:P79"/>
    <mergeCell ref="A80:A83"/>
    <mergeCell ref="C81:C83"/>
    <mergeCell ref="D81:D83"/>
    <mergeCell ref="A84:A87"/>
    <mergeCell ref="C85:C87"/>
    <mergeCell ref="D85:D87"/>
    <mergeCell ref="B88:P88"/>
    <mergeCell ref="B89:P89"/>
    <mergeCell ref="A90:A93"/>
    <mergeCell ref="C91:C93"/>
    <mergeCell ref="D91:D93"/>
    <mergeCell ref="A94:A97"/>
    <mergeCell ref="C95:C97"/>
    <mergeCell ref="D95:D97"/>
    <mergeCell ref="A98:A101"/>
    <mergeCell ref="C99:C101"/>
    <mergeCell ref="D99:D101"/>
    <mergeCell ref="A102:A105"/>
    <mergeCell ref="C103:C105"/>
    <mergeCell ref="D103:D105"/>
    <mergeCell ref="A106:A109"/>
    <mergeCell ref="C107:C109"/>
    <mergeCell ref="D107:D109"/>
    <mergeCell ref="B110:P110"/>
    <mergeCell ref="B111:P111"/>
    <mergeCell ref="A112:A115"/>
    <mergeCell ref="C113:C115"/>
    <mergeCell ref="D113:D115"/>
    <mergeCell ref="A116:A119"/>
    <mergeCell ref="C117:C119"/>
    <mergeCell ref="D117:D119"/>
    <mergeCell ref="A120:A123"/>
    <mergeCell ref="C121:C123"/>
    <mergeCell ref="D121:D123"/>
    <mergeCell ref="A124:A127"/>
    <mergeCell ref="C125:C127"/>
    <mergeCell ref="D125:D127"/>
    <mergeCell ref="B138:P138"/>
    <mergeCell ref="B139:P139"/>
    <mergeCell ref="B140:P140"/>
    <mergeCell ref="A141:A144"/>
    <mergeCell ref="C142:C144"/>
    <mergeCell ref="D142:D144"/>
    <mergeCell ref="B128:P128"/>
    <mergeCell ref="B129:P129"/>
    <mergeCell ref="A130:A133"/>
    <mergeCell ref="C131:C133"/>
    <mergeCell ref="D131:D133"/>
    <mergeCell ref="A134:A137"/>
    <mergeCell ref="C135:C137"/>
    <mergeCell ref="D135:D137"/>
    <mergeCell ref="A149:A152"/>
    <mergeCell ref="C150:C152"/>
    <mergeCell ref="D150:D152"/>
    <mergeCell ref="B153:P153"/>
    <mergeCell ref="B154:P154"/>
    <mergeCell ref="A155:A158"/>
    <mergeCell ref="C156:C158"/>
    <mergeCell ref="D156:D158"/>
    <mergeCell ref="A145:A148"/>
    <mergeCell ref="C146:C148"/>
    <mergeCell ref="D146:D148"/>
    <mergeCell ref="A159:A162"/>
    <mergeCell ref="C160:C162"/>
    <mergeCell ref="D160:D162"/>
    <mergeCell ref="A163:A166"/>
    <mergeCell ref="C164:C166"/>
    <mergeCell ref="D164:D166"/>
    <mergeCell ref="A167:A170"/>
    <mergeCell ref="C168:C170"/>
    <mergeCell ref="D168:D170"/>
    <mergeCell ref="B171:P171"/>
    <mergeCell ref="B172:P172"/>
    <mergeCell ref="A173:A176"/>
    <mergeCell ref="C174:C176"/>
    <mergeCell ref="D174:D176"/>
    <mergeCell ref="A177:A180"/>
    <mergeCell ref="C178:C180"/>
    <mergeCell ref="D178:D180"/>
    <mergeCell ref="B181:P181"/>
    <mergeCell ref="B182:P182"/>
    <mergeCell ref="A183:A186"/>
    <mergeCell ref="C184:C186"/>
    <mergeCell ref="D184:D186"/>
    <mergeCell ref="A187:A190"/>
    <mergeCell ref="C188:C190"/>
    <mergeCell ref="D188:D190"/>
    <mergeCell ref="A191:A194"/>
    <mergeCell ref="C192:C194"/>
    <mergeCell ref="D192:D194"/>
    <mergeCell ref="B195:P195"/>
    <mergeCell ref="B196:P196"/>
    <mergeCell ref="A197:A200"/>
    <mergeCell ref="C198:C200"/>
    <mergeCell ref="D198:D200"/>
    <mergeCell ref="A201:A204"/>
    <mergeCell ref="C202:C204"/>
    <mergeCell ref="D202:D204"/>
    <mergeCell ref="B209:P209"/>
    <mergeCell ref="B210:P210"/>
    <mergeCell ref="B211:P211"/>
    <mergeCell ref="A212:A215"/>
    <mergeCell ref="C213:C215"/>
    <mergeCell ref="D213:D215"/>
    <mergeCell ref="A205:A208"/>
    <mergeCell ref="C206:C208"/>
    <mergeCell ref="D206:D208"/>
    <mergeCell ref="A216:A219"/>
    <mergeCell ref="C217:C219"/>
    <mergeCell ref="D217:D219"/>
    <mergeCell ref="A234:A237"/>
    <mergeCell ref="C235:C237"/>
    <mergeCell ref="D235:D237"/>
    <mergeCell ref="B244:P244"/>
    <mergeCell ref="A220:A223"/>
    <mergeCell ref="C221:C223"/>
    <mergeCell ref="D221:D223"/>
    <mergeCell ref="B224:P224"/>
    <mergeCell ref="B225:P225"/>
    <mergeCell ref="A226:A229"/>
    <mergeCell ref="C227:C229"/>
    <mergeCell ref="D227:D229"/>
    <mergeCell ref="A230:A233"/>
    <mergeCell ref="C231:C233"/>
    <mergeCell ref="D231:D233"/>
    <mergeCell ref="B245:P245"/>
    <mergeCell ref="A246:A249"/>
    <mergeCell ref="C247:C249"/>
    <mergeCell ref="D247:D249"/>
    <mergeCell ref="A251:A254"/>
    <mergeCell ref="C252:C254"/>
    <mergeCell ref="D252:D254"/>
    <mergeCell ref="B250:P250"/>
    <mergeCell ref="B238:P238"/>
    <mergeCell ref="B239:P239"/>
    <mergeCell ref="A240:A243"/>
    <mergeCell ref="C241:C243"/>
    <mergeCell ref="D241:D243"/>
  </mergeCells>
  <pageMargins left="0.7" right="0.7" top="0.75" bottom="0.75" header="0.3" footer="0.3"/>
  <pageSetup paperSize="9" scale="7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2025-04-24T05:28:21Z</cp:lastPrinted>
  <dcterms:created xsi:type="dcterms:W3CDTF">2025-02-07T12:21:18Z</dcterms:created>
  <dcterms:modified xsi:type="dcterms:W3CDTF">2025-05-12T12:22:26Z</dcterms:modified>
</cp:coreProperties>
</file>